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76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G116" i="1" l="1"/>
  <c r="G138" i="1"/>
  <c r="F116" i="1"/>
  <c r="B208" i="1" l="1"/>
  <c r="A208" i="1"/>
  <c r="L207" i="1"/>
  <c r="J207" i="1"/>
  <c r="I207" i="1"/>
  <c r="H207" i="1"/>
  <c r="G207" i="1"/>
  <c r="F207" i="1"/>
  <c r="B198" i="1"/>
  <c r="A198" i="1"/>
  <c r="L197" i="1"/>
  <c r="J197" i="1"/>
  <c r="I197" i="1"/>
  <c r="H197" i="1"/>
  <c r="G197" i="1"/>
  <c r="F197" i="1"/>
  <c r="B188" i="1"/>
  <c r="A188" i="1"/>
  <c r="L187" i="1"/>
  <c r="J187" i="1"/>
  <c r="I187" i="1"/>
  <c r="H187" i="1"/>
  <c r="G187" i="1"/>
  <c r="F187" i="1"/>
  <c r="B178" i="1"/>
  <c r="A178" i="1"/>
  <c r="L177" i="1"/>
  <c r="J177" i="1"/>
  <c r="I177" i="1"/>
  <c r="H177" i="1"/>
  <c r="G177" i="1"/>
  <c r="F177" i="1"/>
  <c r="B168" i="1"/>
  <c r="A168" i="1"/>
  <c r="L167" i="1"/>
  <c r="J167" i="1"/>
  <c r="I167" i="1"/>
  <c r="H167" i="1"/>
  <c r="G167" i="1"/>
  <c r="F167" i="1"/>
  <c r="B158" i="1"/>
  <c r="A158" i="1"/>
  <c r="L157" i="1"/>
  <c r="J157" i="1"/>
  <c r="I157" i="1"/>
  <c r="H157" i="1"/>
  <c r="G157" i="1"/>
  <c r="F157" i="1"/>
  <c r="B149" i="1"/>
  <c r="A149" i="1"/>
  <c r="L148" i="1"/>
  <c r="J148" i="1"/>
  <c r="I148" i="1"/>
  <c r="H148" i="1"/>
  <c r="G148" i="1"/>
  <c r="F148" i="1"/>
  <c r="B139" i="1"/>
  <c r="A139" i="1"/>
  <c r="L138" i="1"/>
  <c r="J138" i="1"/>
  <c r="I138" i="1"/>
  <c r="H138" i="1"/>
  <c r="F138" i="1"/>
  <c r="B128" i="1"/>
  <c r="A128" i="1"/>
  <c r="L127" i="1"/>
  <c r="J127" i="1"/>
  <c r="I127" i="1"/>
  <c r="H127" i="1"/>
  <c r="G127" i="1"/>
  <c r="F127" i="1"/>
  <c r="B117" i="1"/>
  <c r="A117" i="1"/>
  <c r="L116" i="1"/>
  <c r="J116" i="1"/>
  <c r="I116" i="1"/>
  <c r="H116" i="1"/>
  <c r="B107" i="1"/>
  <c r="A107" i="1"/>
  <c r="L106" i="1"/>
  <c r="J106" i="1"/>
  <c r="I106" i="1"/>
  <c r="H106" i="1"/>
  <c r="G106" i="1"/>
  <c r="F106" i="1"/>
  <c r="B97" i="1"/>
  <c r="A97" i="1"/>
  <c r="L96" i="1"/>
  <c r="J96" i="1"/>
  <c r="I96" i="1"/>
  <c r="H96" i="1"/>
  <c r="G96" i="1"/>
  <c r="F96" i="1"/>
  <c r="B87" i="1"/>
  <c r="A87" i="1"/>
  <c r="L86" i="1"/>
  <c r="J86" i="1"/>
  <c r="I86" i="1"/>
  <c r="H86" i="1"/>
  <c r="G86" i="1"/>
  <c r="F86" i="1"/>
  <c r="B77" i="1"/>
  <c r="A77" i="1"/>
  <c r="L76" i="1"/>
  <c r="J76" i="1"/>
  <c r="I76" i="1"/>
  <c r="H76" i="1"/>
  <c r="G76" i="1"/>
  <c r="F76" i="1"/>
  <c r="B67" i="1"/>
  <c r="A67" i="1"/>
  <c r="L66" i="1"/>
  <c r="J66" i="1"/>
  <c r="I66" i="1"/>
  <c r="H66" i="1"/>
  <c r="G66" i="1"/>
  <c r="F66" i="1"/>
  <c r="B57" i="1"/>
  <c r="A57" i="1"/>
  <c r="L56" i="1"/>
  <c r="J56" i="1"/>
  <c r="I56" i="1"/>
  <c r="H56" i="1"/>
  <c r="G56" i="1"/>
  <c r="F56" i="1"/>
  <c r="B47" i="1"/>
  <c r="A47" i="1"/>
  <c r="L46" i="1"/>
  <c r="J46" i="1"/>
  <c r="I46" i="1"/>
  <c r="H46" i="1"/>
  <c r="G46" i="1"/>
  <c r="F46" i="1"/>
  <c r="B37" i="1"/>
  <c r="A37" i="1"/>
  <c r="L36" i="1"/>
  <c r="J36" i="1"/>
  <c r="I36" i="1"/>
  <c r="H36" i="1"/>
  <c r="G36" i="1"/>
  <c r="F36" i="1"/>
  <c r="B26" i="1"/>
  <c r="A26" i="1"/>
  <c r="L25" i="1"/>
  <c r="J25" i="1"/>
  <c r="I25" i="1"/>
  <c r="H25" i="1"/>
  <c r="G25" i="1"/>
  <c r="F25" i="1"/>
  <c r="B16" i="1"/>
  <c r="A16" i="1"/>
  <c r="L15" i="1"/>
  <c r="J15" i="1"/>
  <c r="I15" i="1"/>
  <c r="H15" i="1"/>
  <c r="G15" i="1"/>
  <c r="F15" i="1"/>
  <c r="G208" i="1" l="1"/>
  <c r="J208" i="1"/>
  <c r="F208" i="1"/>
  <c r="L188" i="1"/>
  <c r="J188" i="1"/>
  <c r="I188" i="1"/>
  <c r="H188" i="1"/>
  <c r="G188" i="1"/>
  <c r="H168" i="1"/>
  <c r="L168" i="1"/>
  <c r="I168" i="1"/>
  <c r="G168" i="1"/>
  <c r="F168" i="1"/>
  <c r="L149" i="1"/>
  <c r="G149" i="1"/>
  <c r="I149" i="1"/>
  <c r="I208" i="1"/>
  <c r="L128" i="1"/>
  <c r="I128" i="1"/>
  <c r="G128" i="1"/>
  <c r="J128" i="1"/>
  <c r="H128" i="1"/>
  <c r="F128" i="1"/>
  <c r="F107" i="1"/>
  <c r="H107" i="1"/>
  <c r="L107" i="1"/>
  <c r="I107" i="1"/>
  <c r="L87" i="1"/>
  <c r="J87" i="1"/>
  <c r="I87" i="1"/>
  <c r="F87" i="1"/>
  <c r="J67" i="1"/>
  <c r="H67" i="1"/>
  <c r="G67" i="1"/>
  <c r="L208" i="1"/>
  <c r="I67" i="1"/>
  <c r="F149" i="1"/>
  <c r="J168" i="1"/>
  <c r="H87" i="1"/>
  <c r="L47" i="1"/>
  <c r="G47" i="1"/>
  <c r="F47" i="1"/>
  <c r="H47" i="1"/>
  <c r="L26" i="1"/>
  <c r="J26" i="1"/>
  <c r="I26" i="1"/>
  <c r="F26" i="1"/>
  <c r="F67" i="1"/>
  <c r="J107" i="1"/>
  <c r="H208" i="1"/>
  <c r="F188" i="1"/>
  <c r="G26" i="1"/>
  <c r="I47" i="1"/>
  <c r="G107" i="1"/>
  <c r="H26" i="1"/>
  <c r="J47" i="1"/>
  <c r="H149" i="1"/>
  <c r="J149" i="1"/>
  <c r="L67" i="1"/>
  <c r="G87" i="1"/>
  <c r="H209" i="1" l="1"/>
  <c r="F209" i="1"/>
  <c r="J209" i="1"/>
  <c r="I209" i="1"/>
  <c r="L209" i="1"/>
  <c r="G209" i="1"/>
</calcChain>
</file>

<file path=xl/sharedStrings.xml><?xml version="1.0" encoding="utf-8"?>
<sst xmlns="http://schemas.openxmlformats.org/spreadsheetml/2006/main" count="401" uniqueCount="158">
  <si>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</si>
  <si>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</si>
  <si>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</si>
  <si>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</si>
  <si>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</si>
  <si>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</si>
  <si>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</si>
  <si>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</si>
  <si>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</si>
  <si>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</si>
  <si>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</si>
  <si>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</si>
  <si>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</si>
  <si>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</si>
  <si>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</si>
  <si>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</si>
  <si>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</si>
  <si>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</si>
  <si>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</si>
  <si>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</si>
  <si>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</si>
  <si>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</si>
  <si>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</si>
  <si>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</si>
  <si>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</si>
  <si>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</si>
  <si>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</si>
  <si>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</si>
  <si>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</si>
  <si>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директор</t>
  </si>
  <si>
    <t>Напиток из плодов шиповника</t>
  </si>
  <si>
    <t>Чай с сахаром</t>
  </si>
  <si>
    <t>Фрукт (яблоко)</t>
  </si>
  <si>
    <t>Каши молочные, омлеты, запеканки</t>
  </si>
  <si>
    <t>Каша рисовая молочная жидкая с маслом сливочным</t>
  </si>
  <si>
    <t>Бутерброды, сыр, масло</t>
  </si>
  <si>
    <t>Блинчики с вишней_@</t>
  </si>
  <si>
    <t>1 330,13</t>
  </si>
  <si>
    <t>Гор.напиток</t>
  </si>
  <si>
    <t>Чай с лимоном_@</t>
  </si>
  <si>
    <t>Хлеб, мучные изделия</t>
  </si>
  <si>
    <t>Хлеб пшеничный</t>
  </si>
  <si>
    <t>Салат, овощная добавка</t>
  </si>
  <si>
    <t>Суп</t>
  </si>
  <si>
    <t>Второе блюдо</t>
  </si>
  <si>
    <t>Соус</t>
  </si>
  <si>
    <t>Гарнир</t>
  </si>
  <si>
    <t>Напиток</t>
  </si>
  <si>
    <t>Хлеб</t>
  </si>
  <si>
    <t>Салат из белокочанной капусты с огурцом, Здоровье</t>
  </si>
  <si>
    <t>Суп картофельный с бобовыми</t>
  </si>
  <si>
    <t>Гренки из пшеничного хлеба</t>
  </si>
  <si>
    <t>Котлета Деревенская</t>
  </si>
  <si>
    <t>Соус томатный</t>
  </si>
  <si>
    <t>Макаронные изделия отварные с маслом</t>
  </si>
  <si>
    <t>Компот из ягод</t>
  </si>
  <si>
    <t>Хлеб ржаной.</t>
  </si>
  <si>
    <t>1 126</t>
  </si>
  <si>
    <t>1 147</t>
  </si>
  <si>
    <t>Блюдо из творога и яиц</t>
  </si>
  <si>
    <t>Сырники_@</t>
  </si>
  <si>
    <t>Молоко сгущенное</t>
  </si>
  <si>
    <t>Слива</t>
  </si>
  <si>
    <t>Печенье, шт</t>
  </si>
  <si>
    <t>1 746,01</t>
  </si>
  <si>
    <t>1 066,01</t>
  </si>
  <si>
    <t>1 188</t>
  </si>
  <si>
    <t>Огурцы свежие порционно</t>
  </si>
  <si>
    <t>Борщ с капустой, картофелем и сметаной</t>
  </si>
  <si>
    <t>Мясо кур отварное (для первых блюд)</t>
  </si>
  <si>
    <t>Птица запеченная</t>
  </si>
  <si>
    <t>Пюре картофельное</t>
  </si>
  <si>
    <t>Компот из кураги</t>
  </si>
  <si>
    <t>Хлеб пшеничный.</t>
  </si>
  <si>
    <t>1 021</t>
  </si>
  <si>
    <t>1 052</t>
  </si>
  <si>
    <t>1 237</t>
  </si>
  <si>
    <t>Горячее блюдо</t>
  </si>
  <si>
    <t>Тефтели мясные с луком</t>
  </si>
  <si>
    <t>Компот из свежих плодов</t>
  </si>
  <si>
    <t>Хлеб ржаной</t>
  </si>
  <si>
    <t>1 614</t>
  </si>
  <si>
    <t>1 148</t>
  </si>
  <si>
    <t>Помидоры порционно</t>
  </si>
  <si>
    <t>Рассольник домашний со сметаной</t>
  </si>
  <si>
    <t>Плов с мясом птицы_@</t>
  </si>
  <si>
    <t>Компот из смеси сухофруктов</t>
  </si>
  <si>
    <t>1 175</t>
  </si>
  <si>
    <t>1 020</t>
  </si>
  <si>
    <t>Сок,фрукты</t>
  </si>
  <si>
    <t>Макаронные изделия запеченные с сыром</t>
  </si>
  <si>
    <t>Салат из белокочанной капусты с морковью с маслом растительным</t>
  </si>
  <si>
    <t>Суп с крупой пшенной "Волна" со сметаной</t>
  </si>
  <si>
    <t>Биточек куриный_@</t>
  </si>
  <si>
    <t>Булгур с мексиканской смесью</t>
  </si>
  <si>
    <t>1 018</t>
  </si>
  <si>
    <t>1 308,02</t>
  </si>
  <si>
    <t>1 000,06</t>
  </si>
  <si>
    <t>Каша пшеничная молочная с маслом сливочным</t>
  </si>
  <si>
    <t>Кекс творожный_@</t>
  </si>
  <si>
    <t>Суп-лапша на курином бульоне</t>
  </si>
  <si>
    <t>Гуляш из мяса свинины_@</t>
  </si>
  <si>
    <t>Морс ягодный</t>
  </si>
  <si>
    <t>1 015</t>
  </si>
  <si>
    <t>1 242</t>
  </si>
  <si>
    <t>гор.напиток</t>
  </si>
  <si>
    <t>гор.блюдо</t>
  </si>
  <si>
    <t>хлеб бел.</t>
  </si>
  <si>
    <t>сладкое</t>
  </si>
  <si>
    <t>686</t>
  </si>
  <si>
    <t>235,05</t>
  </si>
  <si>
    <t>894,01</t>
  </si>
  <si>
    <t>450,18</t>
  </si>
  <si>
    <t>Чай с лимоном</t>
  </si>
  <si>
    <t>Кекс творожный</t>
  </si>
  <si>
    <t>1 блюдо</t>
  </si>
  <si>
    <t>хлеб черн.</t>
  </si>
  <si>
    <t>гарнир</t>
  </si>
  <si>
    <t>2 блюдо</t>
  </si>
  <si>
    <t>хлеб</t>
  </si>
  <si>
    <t>139</t>
  </si>
  <si>
    <t>897</t>
  </si>
  <si>
    <t>818</t>
  </si>
  <si>
    <t>943</t>
  </si>
  <si>
    <t>516</t>
  </si>
  <si>
    <t>928</t>
  </si>
  <si>
    <t>891</t>
  </si>
  <si>
    <t>1 330,17</t>
  </si>
  <si>
    <t>Омлет запеченный или паровой</t>
  </si>
  <si>
    <t>Блинчики с яблоком_@</t>
  </si>
  <si>
    <t>закуска</t>
  </si>
  <si>
    <t>835</t>
  </si>
  <si>
    <t>Плов со свининой _@</t>
  </si>
  <si>
    <t>второе блюдо</t>
  </si>
  <si>
    <t>1 060</t>
  </si>
  <si>
    <t>600,01</t>
  </si>
  <si>
    <t>917,02</t>
  </si>
  <si>
    <t>Шницель из птицы</t>
  </si>
  <si>
    <t>Соус сметанный с томатом</t>
  </si>
  <si>
    <t>1 030</t>
  </si>
  <si>
    <t>998</t>
  </si>
  <si>
    <t>705</t>
  </si>
  <si>
    <t>661,06</t>
  </si>
  <si>
    <t>836</t>
  </si>
  <si>
    <t>Рассольник ленинградский со сметаной</t>
  </si>
  <si>
    <t>1 111</t>
  </si>
  <si>
    <t>Кекс ванильный с изюмом_@ 60 гр.</t>
  </si>
  <si>
    <t>Каша ячневая молочная жидкая с маслом сливочным</t>
  </si>
  <si>
    <t>1 023</t>
  </si>
  <si>
    <t>Компот из свежих яблок</t>
  </si>
  <si>
    <t>Щи из свежей капусты с картофелем со сметаной</t>
  </si>
  <si>
    <t>Рис припущенный с овощами</t>
  </si>
  <si>
    <t>Фрикасе из мяса птицы с соусом_@</t>
  </si>
  <si>
    <t>фрукты</t>
  </si>
  <si>
    <t>Яблоки свежие</t>
  </si>
  <si>
    <t>Тефтели мясные с луком с соусом красным</t>
  </si>
  <si>
    <t>МАОУ СОШ № 11</t>
  </si>
  <si>
    <t>Анохина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</si>
</sst>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3" fontId="3" fillId="2" borderId="15" xfId="0" applyNumberFormat="1" applyFont="1" applyFill="1" applyBorder="1" applyAlignment="1" applyProtection="1">
      <alignment horizontal="center" vertical="top" wrapText="1"/>
      <protection locked="0"/>
    </xf>
    <xf numFmtId="3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wrapText="1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4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>
      <alignment wrapText="1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/>
    <xf numFmtId="0" fontId="3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Protection="1">
      <protection locked="0"/>
    </xf>
    <xf numFmtId="0" fontId="1" fillId="4" borderId="2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2" borderId="2" xfId="0" applyFill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horizontal="right"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4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wrapText="1"/>
    </xf>
    <xf numFmtId="0" fontId="3" fillId="2" borderId="15" xfId="0" applyNumberFormat="1" applyFont="1" applyFill="1" applyBorder="1" applyAlignment="1" applyProtection="1">
      <alignment horizontal="center" vertical="top" wrapText="1"/>
      <protection locked="0"/>
    </xf>
    <xf numFmtId="0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7" t="s">
        <v>156</v>
      </c>
      <c r="D1" s="78"/>
      <c r="E1" s="78"/>
      <c r="F1" s="12" t="s">
        <v>16</v>
      </c>
      <c r="G1" s="2" t="s">
        <v>17</v>
      </c>
      <c r="H1" s="79" t="s">
        <v>29</v>
      </c>
      <c r="I1" s="80"/>
      <c r="J1" s="80"/>
      <c r="K1" s="80"/>
    </row>
    <row r="2" spans="1:12" ht="18" x14ac:dyDescent="0.2">
      <c r="A2" s="35" t="s">
        <v>6</v>
      </c>
      <c r="C2" s="2"/>
      <c r="G2" s="2" t="s">
        <v>18</v>
      </c>
      <c r="H2" s="79" t="s">
        <v>157</v>
      </c>
      <c r="I2" s="80"/>
      <c r="J2" s="80"/>
      <c r="K2" s="8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25</v>
      </c>
      <c r="I4" s="47" t="s">
        <v>26</v>
      </c>
      <c r="J4" s="47" t="s">
        <v>27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23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24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105</v>
      </c>
      <c r="E6" s="53" t="s">
        <v>113</v>
      </c>
      <c r="F6" s="71">
        <v>200</v>
      </c>
      <c r="G6" s="71">
        <v>0.06</v>
      </c>
      <c r="H6" s="40"/>
      <c r="I6" s="71">
        <v>15.16</v>
      </c>
      <c r="J6" s="71">
        <v>59.9</v>
      </c>
      <c r="K6" s="54" t="s">
        <v>109</v>
      </c>
      <c r="L6" s="71">
        <v>6.77</v>
      </c>
    </row>
    <row r="7" spans="1:12" ht="15" x14ac:dyDescent="0.25">
      <c r="A7" s="23"/>
      <c r="B7" s="15"/>
      <c r="C7" s="11"/>
      <c r="D7" s="6" t="s">
        <v>106</v>
      </c>
      <c r="E7" s="51" t="s">
        <v>34</v>
      </c>
      <c r="F7" s="72">
        <v>210</v>
      </c>
      <c r="G7" s="72">
        <v>5.9</v>
      </c>
      <c r="H7" s="72">
        <v>7</v>
      </c>
      <c r="I7" s="72">
        <v>33.270000000000003</v>
      </c>
      <c r="J7" s="72">
        <v>236.9</v>
      </c>
      <c r="K7" s="52" t="s">
        <v>110</v>
      </c>
      <c r="L7" s="72">
        <v>30.34</v>
      </c>
    </row>
    <row r="8" spans="1:12" ht="15" x14ac:dyDescent="0.25">
      <c r="A8" s="23"/>
      <c r="B8" s="15"/>
      <c r="C8" s="11"/>
      <c r="D8" s="6" t="s">
        <v>107</v>
      </c>
      <c r="E8" s="42" t="s">
        <v>73</v>
      </c>
      <c r="F8" s="73">
        <v>30</v>
      </c>
      <c r="G8" s="73">
        <v>2.4300000000000002</v>
      </c>
      <c r="H8" s="43"/>
      <c r="I8" s="73">
        <v>14.64</v>
      </c>
      <c r="J8" s="73">
        <v>72.599999999999994</v>
      </c>
      <c r="K8" s="44" t="s">
        <v>111</v>
      </c>
      <c r="L8" s="73">
        <v>4.33</v>
      </c>
    </row>
    <row r="9" spans="1:12" ht="15" x14ac:dyDescent="0.25">
      <c r="A9" s="23"/>
      <c r="B9" s="15"/>
      <c r="C9" s="11"/>
      <c r="D9" s="7" t="s">
        <v>108</v>
      </c>
      <c r="E9" s="42" t="s">
        <v>114</v>
      </c>
      <c r="F9" s="73">
        <v>60</v>
      </c>
      <c r="G9" s="73">
        <v>6.21</v>
      </c>
      <c r="H9" s="73">
        <v>6</v>
      </c>
      <c r="I9" s="73">
        <v>24.16</v>
      </c>
      <c r="J9" s="73">
        <v>259.5</v>
      </c>
      <c r="K9" s="44" t="s">
        <v>112</v>
      </c>
      <c r="L9" s="73">
        <v>53.56</v>
      </c>
    </row>
    <row r="10" spans="1:12" ht="15" x14ac:dyDescent="0.2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42"/>
      <c r="E11" s="42"/>
      <c r="F11" s="43"/>
      <c r="G11" s="43"/>
      <c r="H11" s="43"/>
      <c r="I11" s="43"/>
      <c r="J11" s="43"/>
      <c r="K11" s="55"/>
      <c r="L11" s="43"/>
    </row>
    <row r="12" spans="1:12" ht="15" x14ac:dyDescent="0.2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4"/>
      <c r="B15" s="17"/>
      <c r="C15" s="8"/>
      <c r="D15" s="18" t="s">
        <v>22</v>
      </c>
      <c r="E15" s="9"/>
      <c r="F15" s="19">
        <f>SUM(F6:F14)</f>
        <v>500</v>
      </c>
      <c r="G15" s="19">
        <f>SUM(G6:G14)</f>
        <v>14.600000000000001</v>
      </c>
      <c r="H15" s="19">
        <f>SUM(H6:H14)</f>
        <v>13</v>
      </c>
      <c r="I15" s="19">
        <f>SUM(I6:I14)</f>
        <v>87.23</v>
      </c>
      <c r="J15" s="19">
        <f>SUM(J6:J14)</f>
        <v>628.9</v>
      </c>
      <c r="K15" s="25"/>
      <c r="L15" s="19">
        <f>SUM(L6:L14)</f>
        <v>95</v>
      </c>
    </row>
    <row r="16" spans="1:12" ht="15" x14ac:dyDescent="0.25">
      <c r="A16" s="26">
        <f>A6</f>
        <v>1</v>
      </c>
      <c r="B16" s="13">
        <f>B6</f>
        <v>1</v>
      </c>
      <c r="C16" s="10" t="s">
        <v>21</v>
      </c>
      <c r="D16" s="74" t="s">
        <v>115</v>
      </c>
      <c r="E16" s="56" t="s">
        <v>50</v>
      </c>
      <c r="F16" s="73">
        <v>200</v>
      </c>
      <c r="G16" s="73">
        <v>4.7</v>
      </c>
      <c r="H16" s="73">
        <v>4</v>
      </c>
      <c r="I16" s="73">
        <v>17.18</v>
      </c>
      <c r="J16" s="73">
        <v>133.30000000000001</v>
      </c>
      <c r="K16" s="44" t="s">
        <v>120</v>
      </c>
      <c r="L16" s="73">
        <v>10.220000000000001</v>
      </c>
    </row>
    <row r="17" spans="1:12" ht="15" x14ac:dyDescent="0.25">
      <c r="A17" s="23"/>
      <c r="B17" s="15"/>
      <c r="C17" s="11"/>
      <c r="D17" s="74" t="s">
        <v>116</v>
      </c>
      <c r="E17" s="42" t="s">
        <v>41</v>
      </c>
      <c r="F17" s="73">
        <v>20</v>
      </c>
      <c r="G17" s="73">
        <v>2.14</v>
      </c>
      <c r="H17" s="73">
        <v>1</v>
      </c>
      <c r="I17" s="73">
        <v>10.7</v>
      </c>
      <c r="J17" s="73">
        <v>56.8</v>
      </c>
      <c r="K17" s="55" t="s">
        <v>121</v>
      </c>
      <c r="L17" s="73">
        <v>2.06</v>
      </c>
    </row>
    <row r="18" spans="1:12" ht="15" x14ac:dyDescent="0.25">
      <c r="A18" s="23"/>
      <c r="B18" s="15"/>
      <c r="C18" s="11"/>
      <c r="D18" s="74" t="s">
        <v>116</v>
      </c>
      <c r="E18" s="42" t="s">
        <v>80</v>
      </c>
      <c r="F18" s="73">
        <v>20</v>
      </c>
      <c r="G18" s="73">
        <v>1.7</v>
      </c>
      <c r="H18" s="73">
        <v>1</v>
      </c>
      <c r="I18" s="73">
        <v>9.6999999999999993</v>
      </c>
      <c r="J18" s="73">
        <v>51.8</v>
      </c>
      <c r="K18" s="44" t="s">
        <v>82</v>
      </c>
      <c r="L18" s="73">
        <v>1.85</v>
      </c>
    </row>
    <row r="19" spans="1:12" ht="45" x14ac:dyDescent="0.25">
      <c r="A19" s="23"/>
      <c r="B19" s="15"/>
      <c r="C19" s="11"/>
      <c r="D19" s="74" t="s">
        <v>42</v>
      </c>
      <c r="E19" s="42" t="s">
        <v>91</v>
      </c>
      <c r="F19" s="73">
        <v>60</v>
      </c>
      <c r="G19" s="73">
        <v>1.05</v>
      </c>
      <c r="H19" s="73">
        <v>3</v>
      </c>
      <c r="I19" s="73">
        <v>5.95</v>
      </c>
      <c r="J19" s="73">
        <v>56.2</v>
      </c>
      <c r="K19" s="55" t="s">
        <v>122</v>
      </c>
      <c r="L19" s="73">
        <v>7.52</v>
      </c>
    </row>
    <row r="20" spans="1:12" ht="15" x14ac:dyDescent="0.25">
      <c r="A20" s="23"/>
      <c r="B20" s="15"/>
      <c r="C20" s="11"/>
      <c r="D20" s="74" t="s">
        <v>115</v>
      </c>
      <c r="E20" s="42" t="s">
        <v>51</v>
      </c>
      <c r="F20" s="73">
        <v>20</v>
      </c>
      <c r="G20" s="73">
        <v>2.59</v>
      </c>
      <c r="H20" s="43"/>
      <c r="I20" s="73">
        <v>15.62</v>
      </c>
      <c r="J20" s="73">
        <v>80</v>
      </c>
      <c r="K20" s="44" t="s">
        <v>123</v>
      </c>
      <c r="L20" s="73">
        <v>3.29</v>
      </c>
    </row>
    <row r="21" spans="1:12" ht="15" x14ac:dyDescent="0.25">
      <c r="A21" s="23"/>
      <c r="B21" s="15"/>
      <c r="C21" s="11"/>
      <c r="D21" s="74" t="s">
        <v>117</v>
      </c>
      <c r="E21" s="42" t="s">
        <v>54</v>
      </c>
      <c r="F21" s="73">
        <v>150</v>
      </c>
      <c r="G21" s="73">
        <v>6.34</v>
      </c>
      <c r="H21" s="73">
        <v>6</v>
      </c>
      <c r="I21" s="73">
        <v>37.869999999999997</v>
      </c>
      <c r="J21" s="73">
        <v>218.5</v>
      </c>
      <c r="K21" s="44" t="s">
        <v>124</v>
      </c>
      <c r="L21" s="73">
        <v>12.92</v>
      </c>
    </row>
    <row r="22" spans="1:12" ht="30" x14ac:dyDescent="0.25">
      <c r="A22" s="23"/>
      <c r="B22" s="15"/>
      <c r="C22" s="11"/>
      <c r="D22" s="74" t="s">
        <v>105</v>
      </c>
      <c r="E22" s="42" t="s">
        <v>86</v>
      </c>
      <c r="F22" s="73">
        <v>200</v>
      </c>
      <c r="G22" s="73">
        <v>0.35</v>
      </c>
      <c r="H22" s="43"/>
      <c r="I22" s="73">
        <v>24.36</v>
      </c>
      <c r="J22" s="73">
        <v>101.7</v>
      </c>
      <c r="K22" s="55" t="s">
        <v>125</v>
      </c>
      <c r="L22" s="73">
        <v>5.33</v>
      </c>
    </row>
    <row r="23" spans="1:12" ht="15" x14ac:dyDescent="0.25">
      <c r="A23" s="23"/>
      <c r="B23" s="15"/>
      <c r="C23" s="11"/>
      <c r="D23" s="68" t="s">
        <v>118</v>
      </c>
      <c r="E23" s="42" t="s">
        <v>93</v>
      </c>
      <c r="F23" s="73">
        <v>100</v>
      </c>
      <c r="G23" s="73">
        <v>18.600000000000001</v>
      </c>
      <c r="H23" s="73">
        <v>20</v>
      </c>
      <c r="I23" s="43"/>
      <c r="J23" s="73">
        <v>213</v>
      </c>
      <c r="K23" s="44" t="s">
        <v>96</v>
      </c>
      <c r="L23" s="73">
        <v>77.31</v>
      </c>
    </row>
    <row r="24" spans="1:12" ht="15" x14ac:dyDescent="0.25">
      <c r="A24" s="23"/>
      <c r="B24" s="15"/>
      <c r="C24" s="11"/>
      <c r="D24" s="68" t="s">
        <v>119</v>
      </c>
      <c r="E24" s="42" t="s">
        <v>53</v>
      </c>
      <c r="F24" s="73">
        <v>20</v>
      </c>
      <c r="G24" s="73">
        <v>0.12</v>
      </c>
      <c r="H24" s="73">
        <v>1</v>
      </c>
      <c r="I24" s="73">
        <v>1.1599999999999999</v>
      </c>
      <c r="J24" s="73">
        <v>11.1</v>
      </c>
      <c r="K24" s="44" t="s">
        <v>57</v>
      </c>
      <c r="L24" s="73">
        <v>1.5</v>
      </c>
    </row>
    <row r="25" spans="1:12" ht="15" x14ac:dyDescent="0.25">
      <c r="A25" s="24"/>
      <c r="B25" s="17"/>
      <c r="C25" s="8"/>
      <c r="D25" s="18" t="s">
        <v>22</v>
      </c>
      <c r="E25" s="9"/>
      <c r="F25" s="19">
        <f>SUM(F16:F24)</f>
        <v>790</v>
      </c>
      <c r="G25" s="19">
        <f t="shared" ref="G25:J25" si="0">SUM(G16:G24)</f>
        <v>37.589999999999996</v>
      </c>
      <c r="H25" s="19">
        <f t="shared" si="0"/>
        <v>36</v>
      </c>
      <c r="I25" s="19">
        <f t="shared" si="0"/>
        <v>122.53999999999999</v>
      </c>
      <c r="J25" s="19">
        <f t="shared" si="0"/>
        <v>922.40000000000009</v>
      </c>
      <c r="K25" s="25"/>
      <c r="L25" s="19">
        <f t="shared" ref="L25" si="1">SUM(L16:L24)</f>
        <v>122</v>
      </c>
    </row>
    <row r="26" spans="1:12" ht="15.75" thickBot="1" x14ac:dyDescent="0.25">
      <c r="A26" s="29">
        <f>A6</f>
        <v>1</v>
      </c>
      <c r="B26" s="30">
        <f>B6</f>
        <v>1</v>
      </c>
      <c r="C26" s="81" t="s">
        <v>4</v>
      </c>
      <c r="D26" s="82"/>
      <c r="E26" s="31"/>
      <c r="F26" s="32">
        <f>F15+F25</f>
        <v>1290</v>
      </c>
      <c r="G26" s="32">
        <f t="shared" ref="G26:J26" si="2">G15+G25</f>
        <v>52.19</v>
      </c>
      <c r="H26" s="32">
        <f t="shared" si="2"/>
        <v>49</v>
      </c>
      <c r="I26" s="32">
        <f t="shared" si="2"/>
        <v>209.76999999999998</v>
      </c>
      <c r="J26" s="32">
        <f t="shared" si="2"/>
        <v>1551.3000000000002</v>
      </c>
      <c r="K26" s="32"/>
      <c r="L26" s="32">
        <f t="shared" ref="L26" si="3">L15+L25</f>
        <v>217</v>
      </c>
    </row>
    <row r="27" spans="1:12" ht="15" x14ac:dyDescent="0.25">
      <c r="A27" s="14">
        <v>1</v>
      </c>
      <c r="B27" s="15">
        <v>2</v>
      </c>
      <c r="C27" s="22" t="s">
        <v>20</v>
      </c>
      <c r="D27" s="5" t="s">
        <v>106</v>
      </c>
      <c r="E27" s="39" t="s">
        <v>128</v>
      </c>
      <c r="F27" s="71">
        <v>200</v>
      </c>
      <c r="G27" s="71">
        <v>20.16</v>
      </c>
      <c r="H27" s="71">
        <v>23</v>
      </c>
      <c r="I27" s="71">
        <v>6.52</v>
      </c>
      <c r="J27" s="71">
        <v>305.3</v>
      </c>
      <c r="K27" s="41" t="s">
        <v>126</v>
      </c>
      <c r="L27" s="71">
        <v>53.21</v>
      </c>
    </row>
    <row r="28" spans="1:12" ht="15" x14ac:dyDescent="0.25">
      <c r="A28" s="14"/>
      <c r="B28" s="15"/>
      <c r="C28" s="11"/>
      <c r="D28" s="6" t="s">
        <v>107</v>
      </c>
      <c r="E28" s="51" t="s">
        <v>41</v>
      </c>
      <c r="F28" s="72">
        <v>20</v>
      </c>
      <c r="G28" s="72">
        <v>2.14</v>
      </c>
      <c r="H28" s="72">
        <v>1</v>
      </c>
      <c r="I28" s="72">
        <v>10.7</v>
      </c>
      <c r="J28" s="72">
        <v>56.8</v>
      </c>
      <c r="K28" s="52" t="s">
        <v>121</v>
      </c>
      <c r="L28" s="72">
        <v>1.67</v>
      </c>
    </row>
    <row r="29" spans="1:12" ht="15" x14ac:dyDescent="0.25">
      <c r="A29" s="14"/>
      <c r="B29" s="15"/>
      <c r="C29" s="11"/>
      <c r="D29" s="6" t="s">
        <v>105</v>
      </c>
      <c r="E29" s="42" t="s">
        <v>31</v>
      </c>
      <c r="F29" s="73">
        <v>200</v>
      </c>
      <c r="G29" s="43"/>
      <c r="H29" s="43"/>
      <c r="I29" s="73">
        <v>16</v>
      </c>
      <c r="J29" s="73">
        <v>63.8</v>
      </c>
      <c r="K29" s="44" t="s">
        <v>66</v>
      </c>
      <c r="L29" s="73">
        <v>2.75</v>
      </c>
    </row>
    <row r="30" spans="1:12" ht="15" x14ac:dyDescent="0.25">
      <c r="A30" s="14"/>
      <c r="B30" s="15"/>
      <c r="C30" s="11"/>
      <c r="D30" s="7" t="s">
        <v>107</v>
      </c>
      <c r="E30" s="42" t="s">
        <v>129</v>
      </c>
      <c r="F30" s="73">
        <v>80</v>
      </c>
      <c r="G30" s="73">
        <v>4.8899999999999997</v>
      </c>
      <c r="H30" s="73">
        <v>5</v>
      </c>
      <c r="I30" s="73">
        <v>23.8</v>
      </c>
      <c r="J30" s="73">
        <v>157</v>
      </c>
      <c r="K30" s="44" t="s">
        <v>127</v>
      </c>
      <c r="L30" s="73">
        <v>37.369999999999997</v>
      </c>
    </row>
    <row r="31" spans="1:12" ht="15" x14ac:dyDescent="0.25">
      <c r="A31" s="14"/>
      <c r="B31" s="15"/>
      <c r="C31" s="11"/>
      <c r="D31" s="7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42"/>
      <c r="E32" s="42"/>
      <c r="F32" s="43"/>
      <c r="G32" s="43"/>
      <c r="H32" s="43"/>
      <c r="I32" s="43"/>
      <c r="J32" s="43"/>
      <c r="K32" s="55"/>
      <c r="L32" s="43"/>
    </row>
    <row r="33" spans="1:12" ht="15" x14ac:dyDescent="0.25">
      <c r="A33" s="14"/>
      <c r="B33" s="15"/>
      <c r="C33" s="11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6"/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6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6"/>
      <c r="B36" s="17"/>
      <c r="C36" s="8"/>
      <c r="D36" s="18" t="s">
        <v>22</v>
      </c>
      <c r="E36" s="9"/>
      <c r="F36" s="19">
        <f>SUM(F27:F35)</f>
        <v>500</v>
      </c>
      <c r="G36" s="19">
        <f t="shared" ref="G36" si="4">SUM(G27:G35)</f>
        <v>27.19</v>
      </c>
      <c r="H36" s="19">
        <f t="shared" ref="H36" si="5">SUM(H27:H35)</f>
        <v>29</v>
      </c>
      <c r="I36" s="19">
        <f t="shared" ref="I36" si="6">SUM(I27:I35)</f>
        <v>57.019999999999996</v>
      </c>
      <c r="J36" s="19">
        <f t="shared" ref="J36:L36" si="7">SUM(J27:J35)</f>
        <v>582.90000000000009</v>
      </c>
      <c r="K36" s="25"/>
      <c r="L36" s="19">
        <f t="shared" si="7"/>
        <v>95</v>
      </c>
    </row>
    <row r="37" spans="1:12" ht="15" x14ac:dyDescent="0.25">
      <c r="A37" s="13">
        <f>A27</f>
        <v>1</v>
      </c>
      <c r="B37" s="13">
        <f>B27</f>
        <v>2</v>
      </c>
      <c r="C37" s="10" t="s">
        <v>21</v>
      </c>
      <c r="D37" s="7" t="s">
        <v>116</v>
      </c>
      <c r="E37" s="42" t="s">
        <v>41</v>
      </c>
      <c r="F37" s="73">
        <v>20</v>
      </c>
      <c r="G37" s="73">
        <v>2.14</v>
      </c>
      <c r="H37" s="73">
        <v>1</v>
      </c>
      <c r="I37" s="73">
        <v>10.7</v>
      </c>
      <c r="J37" s="73">
        <v>56.8</v>
      </c>
      <c r="K37" s="44" t="s">
        <v>121</v>
      </c>
      <c r="L37" s="73">
        <v>1.92</v>
      </c>
    </row>
    <row r="38" spans="1:12" ht="15" x14ac:dyDescent="0.25">
      <c r="A38" s="14"/>
      <c r="B38" s="15"/>
      <c r="C38" s="11"/>
      <c r="D38" s="7" t="s">
        <v>115</v>
      </c>
      <c r="E38" s="42" t="s">
        <v>100</v>
      </c>
      <c r="F38" s="73">
        <v>200</v>
      </c>
      <c r="G38" s="73">
        <v>4.38</v>
      </c>
      <c r="H38" s="73">
        <v>5</v>
      </c>
      <c r="I38" s="73">
        <v>12.24</v>
      </c>
      <c r="J38" s="73">
        <v>110</v>
      </c>
      <c r="K38" s="44" t="s">
        <v>103</v>
      </c>
      <c r="L38" s="73">
        <v>9.11</v>
      </c>
    </row>
    <row r="39" spans="1:12" ht="15" x14ac:dyDescent="0.25">
      <c r="A39" s="14"/>
      <c r="B39" s="15"/>
      <c r="C39" s="11"/>
      <c r="D39" s="7" t="s">
        <v>118</v>
      </c>
      <c r="E39" s="42" t="s">
        <v>132</v>
      </c>
      <c r="F39" s="73">
        <v>220</v>
      </c>
      <c r="G39" s="73">
        <v>17.71</v>
      </c>
      <c r="H39" s="73">
        <v>41</v>
      </c>
      <c r="I39" s="73">
        <v>53.66</v>
      </c>
      <c r="J39" s="73">
        <v>562.6</v>
      </c>
      <c r="K39" s="44" t="s">
        <v>95</v>
      </c>
      <c r="L39" s="73">
        <v>89.77</v>
      </c>
    </row>
    <row r="40" spans="1:12" ht="15" x14ac:dyDescent="0.25">
      <c r="A40" s="14"/>
      <c r="B40" s="15"/>
      <c r="C40" s="11"/>
      <c r="D40" s="7" t="s">
        <v>105</v>
      </c>
      <c r="E40" s="42" t="s">
        <v>102</v>
      </c>
      <c r="F40" s="73">
        <v>200</v>
      </c>
      <c r="G40" s="73">
        <v>0.24</v>
      </c>
      <c r="H40" s="43"/>
      <c r="I40" s="73">
        <v>27.7</v>
      </c>
      <c r="J40" s="73">
        <v>114.3</v>
      </c>
      <c r="K40" s="44" t="s">
        <v>104</v>
      </c>
      <c r="L40" s="73">
        <v>6.79</v>
      </c>
    </row>
    <row r="41" spans="1:12" ht="15" x14ac:dyDescent="0.25">
      <c r="A41" s="14"/>
      <c r="B41" s="15"/>
      <c r="C41" s="11"/>
      <c r="D41" s="7" t="s">
        <v>116</v>
      </c>
      <c r="E41" s="42" t="s">
        <v>56</v>
      </c>
      <c r="F41" s="73">
        <v>20</v>
      </c>
      <c r="G41" s="73">
        <v>1.7</v>
      </c>
      <c r="H41" s="73">
        <v>1</v>
      </c>
      <c r="I41" s="73">
        <v>9.6999999999999993</v>
      </c>
      <c r="J41" s="73">
        <v>51.8</v>
      </c>
      <c r="K41" s="44" t="s">
        <v>58</v>
      </c>
      <c r="L41" s="73">
        <v>1.73</v>
      </c>
    </row>
    <row r="42" spans="1:12" ht="15" x14ac:dyDescent="0.25">
      <c r="A42" s="14"/>
      <c r="B42" s="15"/>
      <c r="C42" s="11"/>
      <c r="D42" s="7" t="s">
        <v>130</v>
      </c>
      <c r="E42" s="42" t="s">
        <v>83</v>
      </c>
      <c r="F42" s="73">
        <v>60</v>
      </c>
      <c r="G42" s="73">
        <v>0.66</v>
      </c>
      <c r="H42" s="43"/>
      <c r="I42" s="73">
        <v>8.26</v>
      </c>
      <c r="J42" s="73">
        <v>74.3</v>
      </c>
      <c r="K42" s="44" t="s">
        <v>131</v>
      </c>
      <c r="L42" s="73">
        <v>12.68</v>
      </c>
    </row>
    <row r="43" spans="1:12" ht="15" x14ac:dyDescent="0.25">
      <c r="A43" s="14"/>
      <c r="B43" s="15"/>
      <c r="C43" s="11"/>
      <c r="D43" s="7"/>
      <c r="E43" s="42"/>
      <c r="F43" s="43"/>
      <c r="G43" s="43"/>
      <c r="H43" s="43"/>
      <c r="I43" s="43"/>
      <c r="J43" s="43"/>
      <c r="K43" s="55"/>
      <c r="L43" s="43"/>
    </row>
    <row r="44" spans="1:12" ht="15" x14ac:dyDescent="0.25">
      <c r="A44" s="14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14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16"/>
      <c r="B46" s="17"/>
      <c r="C46" s="8"/>
      <c r="D46" s="18" t="s">
        <v>22</v>
      </c>
      <c r="E46" s="9"/>
      <c r="F46" s="19">
        <f>SUM(F37:F45)</f>
        <v>720</v>
      </c>
      <c r="G46" s="19">
        <f t="shared" ref="G46" si="8">SUM(G37:G45)</f>
        <v>26.83</v>
      </c>
      <c r="H46" s="19">
        <f t="shared" ref="H46" si="9">SUM(H37:H45)</f>
        <v>48</v>
      </c>
      <c r="I46" s="19">
        <f t="shared" ref="I46" si="10">SUM(I37:I45)</f>
        <v>122.26</v>
      </c>
      <c r="J46" s="19">
        <f t="shared" ref="J46:L46" si="11">SUM(J37:J45)</f>
        <v>969.8</v>
      </c>
      <c r="K46" s="25"/>
      <c r="L46" s="19">
        <f t="shared" si="11"/>
        <v>122</v>
      </c>
    </row>
    <row r="47" spans="1:12" ht="15.75" customHeight="1" thickBot="1" x14ac:dyDescent="0.25">
      <c r="A47" s="33">
        <f>A27</f>
        <v>1</v>
      </c>
      <c r="B47" s="33">
        <f>B27</f>
        <v>2</v>
      </c>
      <c r="C47" s="81" t="s">
        <v>4</v>
      </c>
      <c r="D47" s="82"/>
      <c r="E47" s="31"/>
      <c r="F47" s="32">
        <f>F36+F46</f>
        <v>1220</v>
      </c>
      <c r="G47" s="32">
        <f t="shared" ref="G47" si="12">G36+G46</f>
        <v>54.019999999999996</v>
      </c>
      <c r="H47" s="32">
        <f t="shared" ref="H47" si="13">H36+H46</f>
        <v>77</v>
      </c>
      <c r="I47" s="32">
        <f t="shared" ref="I47" si="14">I36+I46</f>
        <v>179.28</v>
      </c>
      <c r="J47" s="32">
        <f t="shared" ref="J47:L47" si="15">J36+J46</f>
        <v>1552.7</v>
      </c>
      <c r="K47" s="32"/>
      <c r="L47" s="32">
        <f t="shared" si="15"/>
        <v>217</v>
      </c>
    </row>
    <row r="48" spans="1:12" ht="45" x14ac:dyDescent="0.25">
      <c r="A48" s="20">
        <v>1</v>
      </c>
      <c r="B48" s="21">
        <v>3</v>
      </c>
      <c r="C48" s="22" t="s">
        <v>20</v>
      </c>
      <c r="D48" s="57" t="s">
        <v>40</v>
      </c>
      <c r="E48" s="39" t="s">
        <v>41</v>
      </c>
      <c r="F48" s="71">
        <v>15</v>
      </c>
      <c r="G48" s="71">
        <v>1.61</v>
      </c>
      <c r="H48" s="71">
        <v>1</v>
      </c>
      <c r="I48" s="71">
        <v>8.0299999999999994</v>
      </c>
      <c r="J48" s="71">
        <v>42.6</v>
      </c>
      <c r="K48" s="41" t="s">
        <v>121</v>
      </c>
      <c r="L48" s="71">
        <v>2.77</v>
      </c>
    </row>
    <row r="49" spans="1:12" ht="45" x14ac:dyDescent="0.25">
      <c r="A49" s="23"/>
      <c r="B49" s="15"/>
      <c r="C49" s="11"/>
      <c r="D49" s="68" t="s">
        <v>40</v>
      </c>
      <c r="E49" s="42" t="s">
        <v>80</v>
      </c>
      <c r="F49" s="73">
        <v>15</v>
      </c>
      <c r="G49" s="73">
        <v>1.28</v>
      </c>
      <c r="H49" s="43"/>
      <c r="I49" s="73">
        <v>7.28</v>
      </c>
      <c r="J49" s="73">
        <v>38.9</v>
      </c>
      <c r="K49" s="44" t="s">
        <v>82</v>
      </c>
      <c r="L49" s="73">
        <v>2.48</v>
      </c>
    </row>
    <row r="50" spans="1:12" ht="30" x14ac:dyDescent="0.25">
      <c r="A50" s="23"/>
      <c r="B50" s="15"/>
      <c r="C50" s="11"/>
      <c r="D50" s="74" t="s">
        <v>133</v>
      </c>
      <c r="E50" s="42" t="s">
        <v>137</v>
      </c>
      <c r="F50" s="73">
        <v>80</v>
      </c>
      <c r="G50" s="73">
        <v>16.5</v>
      </c>
      <c r="H50" s="73">
        <v>7</v>
      </c>
      <c r="I50" s="73">
        <v>11.55</v>
      </c>
      <c r="J50" s="73">
        <v>164.5</v>
      </c>
      <c r="K50" s="44" t="s">
        <v>134</v>
      </c>
      <c r="L50" s="73">
        <v>50.13</v>
      </c>
    </row>
    <row r="51" spans="1:12" ht="15" x14ac:dyDescent="0.25">
      <c r="A51" s="23"/>
      <c r="B51" s="15"/>
      <c r="C51" s="11"/>
      <c r="D51" s="74" t="s">
        <v>117</v>
      </c>
      <c r="E51" s="42" t="s">
        <v>54</v>
      </c>
      <c r="F51" s="73">
        <v>170</v>
      </c>
      <c r="G51" s="73">
        <v>7.19</v>
      </c>
      <c r="H51" s="73">
        <v>7</v>
      </c>
      <c r="I51" s="73">
        <v>42.92</v>
      </c>
      <c r="J51" s="73">
        <v>247.6</v>
      </c>
      <c r="K51" s="44" t="s">
        <v>124</v>
      </c>
      <c r="L51" s="73">
        <v>26.31</v>
      </c>
    </row>
    <row r="52" spans="1:12" ht="15" x14ac:dyDescent="0.25">
      <c r="A52" s="23"/>
      <c r="B52" s="15"/>
      <c r="C52" s="11"/>
      <c r="D52" s="42" t="s">
        <v>119</v>
      </c>
      <c r="E52" s="42" t="s">
        <v>138</v>
      </c>
      <c r="F52" s="73">
        <v>20</v>
      </c>
      <c r="G52" s="73">
        <v>0.28000000000000003</v>
      </c>
      <c r="H52" s="73">
        <v>1</v>
      </c>
      <c r="I52" s="73">
        <v>1.35</v>
      </c>
      <c r="J52" s="73">
        <v>15.8</v>
      </c>
      <c r="K52" s="55" t="s">
        <v>135</v>
      </c>
      <c r="L52" s="73">
        <v>3.29</v>
      </c>
    </row>
    <row r="53" spans="1:12" ht="30" x14ac:dyDescent="0.25">
      <c r="A53" s="23"/>
      <c r="B53" s="15"/>
      <c r="C53" s="11"/>
      <c r="D53" s="74" t="s">
        <v>105</v>
      </c>
      <c r="E53" s="42" t="s">
        <v>55</v>
      </c>
      <c r="F53" s="73">
        <v>200</v>
      </c>
      <c r="G53" s="73">
        <v>0.15</v>
      </c>
      <c r="H53" s="43"/>
      <c r="I53" s="73">
        <v>17.059999999999999</v>
      </c>
      <c r="J53" s="73">
        <v>70.400000000000006</v>
      </c>
      <c r="K53" s="44" t="s">
        <v>136</v>
      </c>
      <c r="L53" s="73">
        <v>10.02</v>
      </c>
    </row>
    <row r="54" spans="1:12" ht="15" x14ac:dyDescent="0.25">
      <c r="A54" s="23"/>
      <c r="B54" s="15"/>
      <c r="C54" s="11"/>
      <c r="D54" s="6"/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4"/>
      <c r="B56" s="17"/>
      <c r="C56" s="8"/>
      <c r="D56" s="18" t="s">
        <v>22</v>
      </c>
      <c r="E56" s="9"/>
      <c r="F56" s="19">
        <f>SUM(F48:F55)</f>
        <v>500</v>
      </c>
      <c r="G56" s="19">
        <f>SUM(G48:G55)</f>
        <v>27.01</v>
      </c>
      <c r="H56" s="19">
        <f>SUM(H48:H55)</f>
        <v>16</v>
      </c>
      <c r="I56" s="19">
        <f>SUM(I48:I55)</f>
        <v>88.19</v>
      </c>
      <c r="J56" s="19">
        <f>SUM(J48:J55)</f>
        <v>579.80000000000007</v>
      </c>
      <c r="K56" s="25"/>
      <c r="L56" s="19">
        <f>SUM(L48:L55)</f>
        <v>95</v>
      </c>
    </row>
    <row r="57" spans="1:12" ht="15" x14ac:dyDescent="0.25">
      <c r="A57" s="26">
        <f>A48</f>
        <v>1</v>
      </c>
      <c r="B57" s="13">
        <f>B48</f>
        <v>3</v>
      </c>
      <c r="C57" s="10" t="s">
        <v>21</v>
      </c>
      <c r="D57" s="74" t="s">
        <v>115</v>
      </c>
      <c r="E57" s="56" t="s">
        <v>144</v>
      </c>
      <c r="F57" s="73">
        <v>200</v>
      </c>
      <c r="G57" s="73">
        <v>2.16</v>
      </c>
      <c r="H57" s="73">
        <v>5</v>
      </c>
      <c r="I57" s="73">
        <v>14.24</v>
      </c>
      <c r="J57" s="73">
        <v>111.3</v>
      </c>
      <c r="K57" s="44" t="s">
        <v>139</v>
      </c>
      <c r="L57" s="73">
        <v>19.059999999999999</v>
      </c>
    </row>
    <row r="58" spans="1:12" ht="15" x14ac:dyDescent="0.25">
      <c r="A58" s="23"/>
      <c r="B58" s="15"/>
      <c r="C58" s="11"/>
      <c r="D58" s="74" t="s">
        <v>116</v>
      </c>
      <c r="E58" s="42" t="s">
        <v>41</v>
      </c>
      <c r="F58" s="73">
        <v>20</v>
      </c>
      <c r="G58" s="73">
        <v>2.14</v>
      </c>
      <c r="H58" s="73">
        <v>1</v>
      </c>
      <c r="I58" s="73">
        <v>10.7</v>
      </c>
      <c r="J58" s="73">
        <v>56.8</v>
      </c>
      <c r="K58" s="55" t="s">
        <v>121</v>
      </c>
      <c r="L58" s="73">
        <v>2.5299999999999998</v>
      </c>
    </row>
    <row r="59" spans="1:12" ht="15" x14ac:dyDescent="0.25">
      <c r="A59" s="23"/>
      <c r="B59" s="15"/>
      <c r="C59" s="11"/>
      <c r="D59" s="74" t="s">
        <v>117</v>
      </c>
      <c r="E59" s="42" t="s">
        <v>28</v>
      </c>
      <c r="F59" s="73">
        <v>150</v>
      </c>
      <c r="G59" s="73">
        <v>9.32</v>
      </c>
      <c r="H59" s="73">
        <v>6</v>
      </c>
      <c r="I59" s="73">
        <v>48.62</v>
      </c>
      <c r="J59" s="73">
        <v>284.60000000000002</v>
      </c>
      <c r="K59" s="55" t="s">
        <v>140</v>
      </c>
      <c r="L59" s="73">
        <v>15.36</v>
      </c>
    </row>
    <row r="60" spans="1:12" ht="30" x14ac:dyDescent="0.25">
      <c r="A60" s="23"/>
      <c r="B60" s="15"/>
      <c r="C60" s="11"/>
      <c r="D60" s="74" t="s">
        <v>105</v>
      </c>
      <c r="E60" s="42" t="s">
        <v>30</v>
      </c>
      <c r="F60" s="73">
        <v>200</v>
      </c>
      <c r="G60" s="73">
        <v>0.68</v>
      </c>
      <c r="H60" s="43"/>
      <c r="I60" s="73">
        <v>27.62</v>
      </c>
      <c r="J60" s="73">
        <v>128.6</v>
      </c>
      <c r="K60" s="44" t="s">
        <v>141</v>
      </c>
      <c r="L60" s="73">
        <v>9.68</v>
      </c>
    </row>
    <row r="61" spans="1:12" ht="15" x14ac:dyDescent="0.25">
      <c r="A61" s="23"/>
      <c r="B61" s="15"/>
      <c r="C61" s="11"/>
      <c r="D61" s="74" t="s">
        <v>115</v>
      </c>
      <c r="E61" s="42" t="s">
        <v>69</v>
      </c>
      <c r="F61" s="73">
        <v>5</v>
      </c>
      <c r="G61" s="73">
        <v>1.1499999999999999</v>
      </c>
      <c r="H61" s="73">
        <v>1</v>
      </c>
      <c r="I61" s="73">
        <v>0.04</v>
      </c>
      <c r="J61" s="73">
        <v>11.8</v>
      </c>
      <c r="K61" s="44" t="s">
        <v>75</v>
      </c>
      <c r="L61" s="73">
        <v>5.37</v>
      </c>
    </row>
    <row r="62" spans="1:12" ht="15" x14ac:dyDescent="0.25">
      <c r="A62" s="23"/>
      <c r="B62" s="15"/>
      <c r="C62" s="11"/>
      <c r="D62" s="74" t="s">
        <v>118</v>
      </c>
      <c r="E62" s="42" t="s">
        <v>52</v>
      </c>
      <c r="F62" s="73">
        <v>90</v>
      </c>
      <c r="G62" s="73">
        <v>14.37</v>
      </c>
      <c r="H62" s="73">
        <v>17</v>
      </c>
      <c r="I62" s="73">
        <v>9.75</v>
      </c>
      <c r="J62" s="73">
        <v>253.5</v>
      </c>
      <c r="K62" s="44" t="s">
        <v>142</v>
      </c>
      <c r="L62" s="73">
        <v>49.16</v>
      </c>
    </row>
    <row r="63" spans="1:12" ht="15" x14ac:dyDescent="0.25">
      <c r="A63" s="23"/>
      <c r="B63" s="15"/>
      <c r="C63" s="11"/>
      <c r="D63" s="74" t="s">
        <v>116</v>
      </c>
      <c r="E63" s="42" t="s">
        <v>56</v>
      </c>
      <c r="F63" s="73">
        <v>20</v>
      </c>
      <c r="G63" s="73">
        <v>1.7</v>
      </c>
      <c r="H63" s="73">
        <v>1</v>
      </c>
      <c r="I63" s="73">
        <v>9.6999999999999993</v>
      </c>
      <c r="J63" s="73">
        <v>51.8</v>
      </c>
      <c r="K63" s="55" t="s">
        <v>58</v>
      </c>
      <c r="L63" s="73">
        <v>2.2799999999999998</v>
      </c>
    </row>
    <row r="64" spans="1:12" ht="45" x14ac:dyDescent="0.25">
      <c r="A64" s="23"/>
      <c r="B64" s="15"/>
      <c r="C64" s="11"/>
      <c r="D64" s="68" t="s">
        <v>42</v>
      </c>
      <c r="E64" s="42" t="s">
        <v>67</v>
      </c>
      <c r="F64" s="73">
        <v>60</v>
      </c>
      <c r="G64" s="73">
        <v>0.48</v>
      </c>
      <c r="H64" s="43"/>
      <c r="I64" s="73">
        <v>1.68</v>
      </c>
      <c r="J64" s="73">
        <v>9</v>
      </c>
      <c r="K64" s="44" t="s">
        <v>143</v>
      </c>
      <c r="L64" s="73">
        <v>16.71</v>
      </c>
    </row>
    <row r="65" spans="1:12" ht="15" x14ac:dyDescent="0.25">
      <c r="A65" s="23"/>
      <c r="B65" s="15"/>
      <c r="C65" s="11"/>
      <c r="D65" s="68" t="s">
        <v>119</v>
      </c>
      <c r="E65" s="42" t="s">
        <v>53</v>
      </c>
      <c r="F65" s="73">
        <v>20</v>
      </c>
      <c r="G65" s="73">
        <v>0.12</v>
      </c>
      <c r="H65" s="73">
        <v>1</v>
      </c>
      <c r="I65" s="73">
        <v>1.1599999999999999</v>
      </c>
      <c r="J65" s="73">
        <v>11.1</v>
      </c>
      <c r="K65" s="44" t="s">
        <v>57</v>
      </c>
      <c r="L65" s="73">
        <v>1.85</v>
      </c>
    </row>
    <row r="66" spans="1:12" ht="15" x14ac:dyDescent="0.25">
      <c r="A66" s="24"/>
      <c r="B66" s="17"/>
      <c r="C66" s="8"/>
      <c r="D66" s="18" t="s">
        <v>22</v>
      </c>
      <c r="E66" s="9"/>
      <c r="F66" s="19">
        <f>SUM(F57:F65)</f>
        <v>765</v>
      </c>
      <c r="G66" s="19">
        <f t="shared" ref="G66" si="16">SUM(G57:G65)</f>
        <v>32.119999999999997</v>
      </c>
      <c r="H66" s="19">
        <f t="shared" ref="H66" si="17">SUM(H57:H65)</f>
        <v>32</v>
      </c>
      <c r="I66" s="19">
        <f t="shared" ref="I66" si="18">SUM(I57:I65)</f>
        <v>123.51000000000002</v>
      </c>
      <c r="J66" s="19">
        <f t="shared" ref="J66:L66" si="19">SUM(J57:J65)</f>
        <v>918.5</v>
      </c>
      <c r="K66" s="25"/>
      <c r="L66" s="19">
        <f t="shared" si="19"/>
        <v>122</v>
      </c>
    </row>
    <row r="67" spans="1:12" ht="15.75" customHeight="1" x14ac:dyDescent="0.2">
      <c r="A67" s="29">
        <f>A48</f>
        <v>1</v>
      </c>
      <c r="B67" s="30">
        <f>B48</f>
        <v>3</v>
      </c>
      <c r="C67" s="81" t="s">
        <v>4</v>
      </c>
      <c r="D67" s="82"/>
      <c r="E67" s="31"/>
      <c r="F67" s="32">
        <f>F56+F66</f>
        <v>1265</v>
      </c>
      <c r="G67" s="32">
        <f t="shared" ref="G67" si="20">G56+G66</f>
        <v>59.129999999999995</v>
      </c>
      <c r="H67" s="32">
        <f t="shared" ref="H67" si="21">H56+H66</f>
        <v>48</v>
      </c>
      <c r="I67" s="32">
        <f t="shared" ref="I67" si="22">I56+I66</f>
        <v>211.70000000000002</v>
      </c>
      <c r="J67" s="32">
        <f t="shared" ref="J67:L67" si="23">J56+J66</f>
        <v>1498.3000000000002</v>
      </c>
      <c r="K67" s="32"/>
      <c r="L67" s="32">
        <f t="shared" si="23"/>
        <v>217</v>
      </c>
    </row>
    <row r="68" spans="1:12" ht="15" x14ac:dyDescent="0.25">
      <c r="A68" s="20">
        <v>1</v>
      </c>
      <c r="B68" s="21">
        <v>4</v>
      </c>
      <c r="C68" s="22" t="s">
        <v>20</v>
      </c>
      <c r="D68" s="60" t="s">
        <v>119</v>
      </c>
      <c r="E68" s="39" t="s">
        <v>41</v>
      </c>
      <c r="F68" s="71">
        <v>30</v>
      </c>
      <c r="G68" s="71">
        <v>3.21</v>
      </c>
      <c r="H68" s="71">
        <v>1</v>
      </c>
      <c r="I68" s="71">
        <v>16.05</v>
      </c>
      <c r="J68" s="71">
        <v>85.2</v>
      </c>
      <c r="K68" s="75">
        <v>897</v>
      </c>
      <c r="L68" s="71">
        <v>4.75</v>
      </c>
    </row>
    <row r="69" spans="1:12" ht="30" x14ac:dyDescent="0.25">
      <c r="A69" s="23"/>
      <c r="B69" s="15"/>
      <c r="C69" s="11"/>
      <c r="D69" s="61" t="s">
        <v>105</v>
      </c>
      <c r="E69" s="42" t="s">
        <v>31</v>
      </c>
      <c r="F69" s="73">
        <v>200</v>
      </c>
      <c r="G69" s="43"/>
      <c r="H69" s="43"/>
      <c r="I69" s="73">
        <v>16</v>
      </c>
      <c r="J69" s="73">
        <v>63.8</v>
      </c>
      <c r="K69" s="44" t="s">
        <v>66</v>
      </c>
      <c r="L69" s="73">
        <v>5.21</v>
      </c>
    </row>
    <row r="70" spans="1:12" ht="15" x14ac:dyDescent="0.25">
      <c r="A70" s="23"/>
      <c r="B70" s="15"/>
      <c r="C70" s="11"/>
      <c r="D70" s="62" t="s">
        <v>105</v>
      </c>
      <c r="E70" s="42" t="s">
        <v>146</v>
      </c>
      <c r="F70" s="73">
        <v>60</v>
      </c>
      <c r="G70" s="73">
        <v>8.01</v>
      </c>
      <c r="H70" s="73">
        <v>17</v>
      </c>
      <c r="I70" s="73">
        <v>37.1</v>
      </c>
      <c r="J70" s="73">
        <v>259.2</v>
      </c>
      <c r="K70" s="76">
        <v>450.2</v>
      </c>
      <c r="L70" s="73">
        <v>58.63</v>
      </c>
    </row>
    <row r="71" spans="1:12" ht="15" x14ac:dyDescent="0.25">
      <c r="A71" s="23"/>
      <c r="B71" s="15"/>
      <c r="C71" s="11"/>
      <c r="D71" s="62" t="s">
        <v>106</v>
      </c>
      <c r="E71" s="42" t="s">
        <v>147</v>
      </c>
      <c r="F71" s="73">
        <v>210</v>
      </c>
      <c r="G71" s="73">
        <v>6.02</v>
      </c>
      <c r="H71" s="73">
        <v>7</v>
      </c>
      <c r="I71" s="73">
        <v>28.41</v>
      </c>
      <c r="J71" s="73">
        <v>209.7</v>
      </c>
      <c r="K71" s="44" t="s">
        <v>145</v>
      </c>
      <c r="L71" s="73">
        <v>26.41</v>
      </c>
    </row>
    <row r="72" spans="1:12" ht="15" x14ac:dyDescent="0.25">
      <c r="A72" s="23"/>
      <c r="B72" s="15"/>
      <c r="C72" s="11"/>
      <c r="D72" s="63"/>
      <c r="E72" s="42"/>
      <c r="F72" s="43"/>
      <c r="G72" s="43"/>
      <c r="H72" s="43"/>
      <c r="I72" s="43"/>
      <c r="J72" s="43"/>
      <c r="K72" s="55"/>
      <c r="L72" s="43"/>
    </row>
    <row r="73" spans="1:12" ht="15" x14ac:dyDescent="0.25">
      <c r="A73" s="23"/>
      <c r="B73" s="15"/>
      <c r="C73" s="11"/>
      <c r="D73" s="62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22</v>
      </c>
      <c r="E76" s="9"/>
      <c r="F76" s="19">
        <f>SUM(F68:F75)</f>
        <v>500</v>
      </c>
      <c r="G76" s="19">
        <f t="shared" ref="G76" si="24">SUM(G68:G75)</f>
        <v>17.239999999999998</v>
      </c>
      <c r="H76" s="19">
        <f t="shared" ref="H76" si="25">SUM(H68:H75)</f>
        <v>25</v>
      </c>
      <c r="I76" s="19">
        <f t="shared" ref="I76" si="26">SUM(I68:I75)</f>
        <v>97.56</v>
      </c>
      <c r="J76" s="19">
        <f t="shared" ref="J76:L76" si="27">SUM(J68:J75)</f>
        <v>617.9</v>
      </c>
      <c r="K76" s="25"/>
      <c r="L76" s="19">
        <f t="shared" si="27"/>
        <v>95</v>
      </c>
    </row>
    <row r="77" spans="1:12" ht="30" x14ac:dyDescent="0.25">
      <c r="A77" s="26">
        <f>A68</f>
        <v>1</v>
      </c>
      <c r="B77" s="13">
        <f>B68</f>
        <v>4</v>
      </c>
      <c r="C77" s="10" t="s">
        <v>21</v>
      </c>
      <c r="D77" s="67" t="s">
        <v>105</v>
      </c>
      <c r="E77" s="42" t="s">
        <v>149</v>
      </c>
      <c r="F77" s="73">
        <v>200</v>
      </c>
      <c r="G77" s="73">
        <v>0.16</v>
      </c>
      <c r="H77" s="43"/>
      <c r="I77" s="73">
        <v>23.88</v>
      </c>
      <c r="J77" s="73">
        <v>99.1</v>
      </c>
      <c r="K77" s="76">
        <v>912</v>
      </c>
      <c r="L77" s="73">
        <v>8.32</v>
      </c>
    </row>
    <row r="78" spans="1:12" ht="15" x14ac:dyDescent="0.25">
      <c r="A78" s="23"/>
      <c r="B78" s="15"/>
      <c r="C78" s="11"/>
      <c r="D78" s="67" t="s">
        <v>116</v>
      </c>
      <c r="E78" s="42" t="s">
        <v>41</v>
      </c>
      <c r="F78" s="73">
        <v>20</v>
      </c>
      <c r="G78" s="73">
        <v>2.14</v>
      </c>
      <c r="H78" s="73">
        <v>1</v>
      </c>
      <c r="I78" s="73">
        <v>10.7</v>
      </c>
      <c r="J78" s="73">
        <v>56.8</v>
      </c>
      <c r="K78" s="76">
        <v>897</v>
      </c>
      <c r="L78" s="73">
        <v>2.17</v>
      </c>
    </row>
    <row r="79" spans="1:12" ht="15" x14ac:dyDescent="0.25">
      <c r="A79" s="23"/>
      <c r="B79" s="15"/>
      <c r="C79" s="11"/>
      <c r="D79" s="67" t="s">
        <v>115</v>
      </c>
      <c r="E79" s="42" t="s">
        <v>150</v>
      </c>
      <c r="F79" s="73">
        <v>200</v>
      </c>
      <c r="G79" s="73">
        <v>1.52</v>
      </c>
      <c r="H79" s="73">
        <v>5</v>
      </c>
      <c r="I79" s="73">
        <v>7.31</v>
      </c>
      <c r="J79" s="73">
        <v>106</v>
      </c>
      <c r="K79" s="76">
        <v>124</v>
      </c>
      <c r="L79" s="73">
        <v>13.67</v>
      </c>
    </row>
    <row r="80" spans="1:12" ht="15" x14ac:dyDescent="0.25">
      <c r="A80" s="23"/>
      <c r="B80" s="15"/>
      <c r="C80" s="11"/>
      <c r="D80" s="67" t="s">
        <v>117</v>
      </c>
      <c r="E80" s="42" t="s">
        <v>151</v>
      </c>
      <c r="F80" s="73">
        <v>150</v>
      </c>
      <c r="G80" s="73">
        <v>3.54</v>
      </c>
      <c r="H80" s="73">
        <v>8</v>
      </c>
      <c r="I80" s="73">
        <v>34.049999999999997</v>
      </c>
      <c r="J80" s="73">
        <v>225.9</v>
      </c>
      <c r="K80" s="76">
        <v>990</v>
      </c>
      <c r="L80" s="73">
        <v>16.29</v>
      </c>
    </row>
    <row r="81" spans="1:12" ht="15" x14ac:dyDescent="0.25">
      <c r="A81" s="23"/>
      <c r="B81" s="15"/>
      <c r="C81" s="11"/>
      <c r="D81" s="67" t="s">
        <v>115</v>
      </c>
      <c r="E81" s="42" t="s">
        <v>69</v>
      </c>
      <c r="F81" s="73">
        <v>5</v>
      </c>
      <c r="G81" s="73">
        <v>1.1499999999999999</v>
      </c>
      <c r="H81" s="73">
        <v>1</v>
      </c>
      <c r="I81" s="73">
        <v>0.04</v>
      </c>
      <c r="J81" s="73">
        <v>11.8</v>
      </c>
      <c r="K81" s="44" t="s">
        <v>75</v>
      </c>
      <c r="L81" s="73">
        <v>4.6100000000000003</v>
      </c>
    </row>
    <row r="82" spans="1:12" ht="15" x14ac:dyDescent="0.25">
      <c r="A82" s="23"/>
      <c r="B82" s="15"/>
      <c r="C82" s="11"/>
      <c r="D82" s="67" t="s">
        <v>118</v>
      </c>
      <c r="E82" s="42" t="s">
        <v>152</v>
      </c>
      <c r="F82" s="73">
        <v>90</v>
      </c>
      <c r="G82" s="73">
        <v>15.6</v>
      </c>
      <c r="H82" s="73">
        <v>5</v>
      </c>
      <c r="I82" s="73">
        <v>2.98</v>
      </c>
      <c r="J82" s="73">
        <v>119</v>
      </c>
      <c r="K82" s="44" t="s">
        <v>148</v>
      </c>
      <c r="L82" s="73">
        <v>60.65</v>
      </c>
    </row>
    <row r="83" spans="1:12" ht="15" x14ac:dyDescent="0.25">
      <c r="A83" s="23"/>
      <c r="B83" s="15"/>
      <c r="C83" s="11"/>
      <c r="D83" s="67" t="s">
        <v>116</v>
      </c>
      <c r="E83" s="42" t="s">
        <v>56</v>
      </c>
      <c r="F83" s="73">
        <v>20</v>
      </c>
      <c r="G83" s="73">
        <v>1.7</v>
      </c>
      <c r="H83" s="73">
        <v>1</v>
      </c>
      <c r="I83" s="73">
        <v>9.6999999999999993</v>
      </c>
      <c r="J83" s="73">
        <v>51.8</v>
      </c>
      <c r="K83" s="55" t="s">
        <v>58</v>
      </c>
      <c r="L83" s="73">
        <v>1.95</v>
      </c>
    </row>
    <row r="84" spans="1:12" ht="45" x14ac:dyDescent="0.25">
      <c r="A84" s="23"/>
      <c r="B84" s="15"/>
      <c r="C84" s="11"/>
      <c r="D84" s="68" t="s">
        <v>42</v>
      </c>
      <c r="E84" s="42" t="s">
        <v>83</v>
      </c>
      <c r="F84" s="73">
        <v>60</v>
      </c>
      <c r="G84" s="73">
        <v>0.66</v>
      </c>
      <c r="H84" s="43"/>
      <c r="I84" s="73">
        <v>8.26</v>
      </c>
      <c r="J84" s="73">
        <v>74.3</v>
      </c>
      <c r="K84" s="76">
        <v>835</v>
      </c>
      <c r="L84" s="73">
        <v>14.34</v>
      </c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4"/>
      <c r="B86" s="17"/>
      <c r="C86" s="8"/>
      <c r="D86" s="18" t="s">
        <v>22</v>
      </c>
      <c r="E86" s="9"/>
      <c r="F86" s="19">
        <f>SUM(F77:F85)</f>
        <v>745</v>
      </c>
      <c r="G86" s="19">
        <f t="shared" ref="G86" si="28">SUM(G77:G85)</f>
        <v>26.47</v>
      </c>
      <c r="H86" s="19">
        <f t="shared" ref="H86" si="29">SUM(H77:H85)</f>
        <v>21</v>
      </c>
      <c r="I86" s="19">
        <f t="shared" ref="I86" si="30">SUM(I77:I85)</f>
        <v>96.920000000000016</v>
      </c>
      <c r="J86" s="19">
        <f t="shared" ref="J86:L86" si="31">SUM(J77:J85)</f>
        <v>744.69999999999982</v>
      </c>
      <c r="K86" s="25"/>
      <c r="L86" s="19">
        <f t="shared" si="31"/>
        <v>122.00000000000001</v>
      </c>
    </row>
    <row r="87" spans="1:12" ht="15.75" customHeight="1" thickBot="1" x14ac:dyDescent="0.25">
      <c r="A87" s="29">
        <f>A68</f>
        <v>1</v>
      </c>
      <c r="B87" s="30">
        <f>B68</f>
        <v>4</v>
      </c>
      <c r="C87" s="81" t="s">
        <v>4</v>
      </c>
      <c r="D87" s="82"/>
      <c r="E87" s="31"/>
      <c r="F87" s="32">
        <f>F76+F86</f>
        <v>1245</v>
      </c>
      <c r="G87" s="32">
        <f t="shared" ref="G87" si="32">G76+G86</f>
        <v>43.709999999999994</v>
      </c>
      <c r="H87" s="32">
        <f t="shared" ref="H87" si="33">H76+H86</f>
        <v>46</v>
      </c>
      <c r="I87" s="32">
        <f t="shared" ref="I87" si="34">I76+I86</f>
        <v>194.48000000000002</v>
      </c>
      <c r="J87" s="32">
        <f t="shared" ref="J87:L87" si="35">J76+J86</f>
        <v>1362.6</v>
      </c>
      <c r="K87" s="32"/>
      <c r="L87" s="32">
        <f t="shared" si="35"/>
        <v>217</v>
      </c>
    </row>
    <row r="88" spans="1:12" ht="15" x14ac:dyDescent="0.25">
      <c r="A88" s="20">
        <v>1</v>
      </c>
      <c r="B88" s="21">
        <v>5</v>
      </c>
      <c r="C88" s="22" t="s">
        <v>20</v>
      </c>
      <c r="D88" s="66" t="s">
        <v>107</v>
      </c>
      <c r="E88" s="39" t="s">
        <v>41</v>
      </c>
      <c r="F88" s="71">
        <v>20</v>
      </c>
      <c r="G88" s="71">
        <v>2.14</v>
      </c>
      <c r="H88" s="71">
        <v>1</v>
      </c>
      <c r="I88" s="71">
        <v>10.7</v>
      </c>
      <c r="J88" s="71">
        <v>56.8</v>
      </c>
      <c r="K88" s="75">
        <v>897</v>
      </c>
      <c r="L88" s="71">
        <v>3.43</v>
      </c>
    </row>
    <row r="89" spans="1:12" ht="30" x14ac:dyDescent="0.25">
      <c r="A89" s="23"/>
      <c r="B89" s="15"/>
      <c r="C89" s="11"/>
      <c r="D89" s="61" t="s">
        <v>133</v>
      </c>
      <c r="E89" s="42" t="s">
        <v>90</v>
      </c>
      <c r="F89" s="73">
        <v>180</v>
      </c>
      <c r="G89" s="73">
        <v>12.03</v>
      </c>
      <c r="H89" s="73">
        <v>11</v>
      </c>
      <c r="I89" s="73">
        <v>43.75</v>
      </c>
      <c r="J89" s="73">
        <v>308.60000000000002</v>
      </c>
      <c r="K89" s="76">
        <v>334</v>
      </c>
      <c r="L89" s="73">
        <v>42.35</v>
      </c>
    </row>
    <row r="90" spans="1:12" ht="30" x14ac:dyDescent="0.25">
      <c r="A90" s="23"/>
      <c r="B90" s="15"/>
      <c r="C90" s="11"/>
      <c r="D90" s="67" t="s">
        <v>105</v>
      </c>
      <c r="E90" s="42" t="s">
        <v>39</v>
      </c>
      <c r="F90" s="73">
        <v>200</v>
      </c>
      <c r="G90" s="73">
        <v>0.06</v>
      </c>
      <c r="H90" s="43"/>
      <c r="I90" s="73">
        <v>15.16</v>
      </c>
      <c r="J90" s="73">
        <v>59.9</v>
      </c>
      <c r="K90" s="76">
        <v>686</v>
      </c>
      <c r="L90" s="73">
        <v>8.0399999999999991</v>
      </c>
    </row>
    <row r="91" spans="1:12" ht="15" x14ac:dyDescent="0.25">
      <c r="A91" s="23"/>
      <c r="B91" s="15"/>
      <c r="C91" s="11"/>
      <c r="D91" s="67" t="s">
        <v>153</v>
      </c>
      <c r="E91" s="42" t="s">
        <v>154</v>
      </c>
      <c r="F91" s="73">
        <v>120</v>
      </c>
      <c r="G91" s="73">
        <v>0.48</v>
      </c>
      <c r="H91" s="43"/>
      <c r="I91" s="73">
        <v>11.76</v>
      </c>
      <c r="J91" s="73">
        <v>88</v>
      </c>
      <c r="K91" s="76">
        <v>976</v>
      </c>
      <c r="L91" s="73">
        <v>41.18</v>
      </c>
    </row>
    <row r="92" spans="1:12" ht="15" x14ac:dyDescent="0.25">
      <c r="A92" s="23"/>
      <c r="B92" s="15"/>
      <c r="C92" s="11"/>
      <c r="D92" s="63"/>
      <c r="E92" s="42"/>
      <c r="F92" s="43"/>
      <c r="G92" s="43"/>
      <c r="H92" s="43"/>
      <c r="I92" s="43"/>
      <c r="J92" s="43"/>
      <c r="K92" s="55"/>
      <c r="L92" s="43"/>
    </row>
    <row r="93" spans="1:12" ht="15" x14ac:dyDescent="0.25">
      <c r="A93" s="23"/>
      <c r="B93" s="15"/>
      <c r="C93" s="11"/>
      <c r="D93" s="65"/>
      <c r="E93" s="42"/>
      <c r="F93" s="43"/>
      <c r="G93" s="43"/>
      <c r="H93" s="43"/>
      <c r="I93" s="43"/>
      <c r="J93" s="43"/>
      <c r="K93" s="55"/>
      <c r="L93" s="43"/>
    </row>
    <row r="94" spans="1:12" ht="15" x14ac:dyDescent="0.25">
      <c r="A94" s="23"/>
      <c r="B94" s="15"/>
      <c r="C94" s="11"/>
      <c r="D94" s="64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64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4"/>
      <c r="B96" s="17"/>
      <c r="C96" s="8"/>
      <c r="D96" s="18" t="s">
        <v>22</v>
      </c>
      <c r="E96" s="9"/>
      <c r="F96" s="19">
        <f>SUM(F88:F95)</f>
        <v>520</v>
      </c>
      <c r="G96" s="19">
        <f t="shared" ref="G96" si="36">SUM(G88:G95)</f>
        <v>14.71</v>
      </c>
      <c r="H96" s="19">
        <f t="shared" ref="H96" si="37">SUM(H88:H95)</f>
        <v>12</v>
      </c>
      <c r="I96" s="19">
        <f t="shared" ref="I96" si="38">SUM(I88:I95)</f>
        <v>81.37</v>
      </c>
      <c r="J96" s="19">
        <f t="shared" ref="J96:L96" si="39">SUM(J88:J95)</f>
        <v>513.29999999999995</v>
      </c>
      <c r="K96" s="25"/>
      <c r="L96" s="19">
        <f t="shared" si="39"/>
        <v>95</v>
      </c>
    </row>
    <row r="97" spans="1:12" ht="15" x14ac:dyDescent="0.25">
      <c r="A97" s="26">
        <f>A88</f>
        <v>1</v>
      </c>
      <c r="B97" s="13">
        <f>B88</f>
        <v>5</v>
      </c>
      <c r="C97" s="10" t="s">
        <v>21</v>
      </c>
      <c r="D97" s="67" t="s">
        <v>115</v>
      </c>
      <c r="E97" s="42" t="s">
        <v>68</v>
      </c>
      <c r="F97" s="73">
        <v>200</v>
      </c>
      <c r="G97" s="73">
        <v>1.52</v>
      </c>
      <c r="H97" s="73">
        <v>5</v>
      </c>
      <c r="I97" s="73">
        <v>10.94</v>
      </c>
      <c r="J97" s="73">
        <v>99.5</v>
      </c>
      <c r="K97" s="55" t="s">
        <v>74</v>
      </c>
      <c r="L97" s="73">
        <v>16.440000000000001</v>
      </c>
    </row>
    <row r="98" spans="1:12" ht="15" x14ac:dyDescent="0.25">
      <c r="A98" s="23"/>
      <c r="B98" s="15"/>
      <c r="C98" s="11"/>
      <c r="D98" s="67" t="s">
        <v>117</v>
      </c>
      <c r="E98" s="42" t="s">
        <v>71</v>
      </c>
      <c r="F98" s="73">
        <v>150</v>
      </c>
      <c r="G98" s="73">
        <v>3.26</v>
      </c>
      <c r="H98" s="73">
        <v>5</v>
      </c>
      <c r="I98" s="73">
        <v>22.03</v>
      </c>
      <c r="J98" s="73">
        <v>147</v>
      </c>
      <c r="K98" s="76">
        <v>995</v>
      </c>
      <c r="L98" s="73">
        <v>30.98</v>
      </c>
    </row>
    <row r="99" spans="1:12" ht="15" x14ac:dyDescent="0.25">
      <c r="A99" s="23"/>
      <c r="B99" s="15"/>
      <c r="C99" s="11"/>
      <c r="D99" s="67" t="s">
        <v>116</v>
      </c>
      <c r="E99" s="42" t="s">
        <v>41</v>
      </c>
      <c r="F99" s="73">
        <v>20</v>
      </c>
      <c r="G99" s="73">
        <v>2.14</v>
      </c>
      <c r="H99" s="73">
        <v>1</v>
      </c>
      <c r="I99" s="73">
        <v>10.7</v>
      </c>
      <c r="J99" s="73">
        <v>56.8</v>
      </c>
      <c r="K99" s="76">
        <v>897</v>
      </c>
      <c r="L99" s="73">
        <v>2.44</v>
      </c>
    </row>
    <row r="100" spans="1:12" ht="15" x14ac:dyDescent="0.25">
      <c r="A100" s="23"/>
      <c r="B100" s="15"/>
      <c r="C100" s="11"/>
      <c r="D100" s="67" t="s">
        <v>130</v>
      </c>
      <c r="E100" s="42" t="s">
        <v>49</v>
      </c>
      <c r="F100" s="73">
        <v>60</v>
      </c>
      <c r="G100" s="73">
        <v>0.9</v>
      </c>
      <c r="H100" s="73">
        <v>3</v>
      </c>
      <c r="I100" s="73">
        <v>5.47</v>
      </c>
      <c r="J100" s="73">
        <v>53.4</v>
      </c>
      <c r="K100" s="76">
        <v>992</v>
      </c>
      <c r="L100" s="73">
        <v>11.52</v>
      </c>
    </row>
    <row r="101" spans="1:12" ht="15" x14ac:dyDescent="0.25">
      <c r="A101" s="23"/>
      <c r="B101" s="15"/>
      <c r="C101" s="11"/>
      <c r="D101" s="67" t="s">
        <v>115</v>
      </c>
      <c r="E101" s="42" t="s">
        <v>69</v>
      </c>
      <c r="F101" s="73">
        <v>5</v>
      </c>
      <c r="G101" s="73">
        <v>1.1499999999999999</v>
      </c>
      <c r="H101" s="73">
        <v>1</v>
      </c>
      <c r="I101" s="73">
        <v>0.04</v>
      </c>
      <c r="J101" s="73">
        <v>11.8</v>
      </c>
      <c r="K101" s="44" t="s">
        <v>75</v>
      </c>
      <c r="L101" s="73">
        <v>5.19</v>
      </c>
    </row>
    <row r="102" spans="1:12" ht="30" x14ac:dyDescent="0.25">
      <c r="A102" s="23"/>
      <c r="B102" s="15"/>
      <c r="C102" s="11"/>
      <c r="D102" s="67" t="s">
        <v>105</v>
      </c>
      <c r="E102" s="42" t="s">
        <v>102</v>
      </c>
      <c r="F102" s="73">
        <v>200</v>
      </c>
      <c r="G102" s="73">
        <v>0.24</v>
      </c>
      <c r="H102" s="43"/>
      <c r="I102" s="73">
        <v>27.7</v>
      </c>
      <c r="J102" s="73">
        <v>114.3</v>
      </c>
      <c r="K102" s="44" t="s">
        <v>104</v>
      </c>
      <c r="L102" s="73">
        <v>8.65</v>
      </c>
    </row>
    <row r="103" spans="1:12" ht="15" x14ac:dyDescent="0.25">
      <c r="A103" s="23"/>
      <c r="B103" s="15"/>
      <c r="C103" s="11"/>
      <c r="D103" s="67" t="s">
        <v>116</v>
      </c>
      <c r="E103" s="42" t="s">
        <v>56</v>
      </c>
      <c r="F103" s="73">
        <v>20</v>
      </c>
      <c r="G103" s="73">
        <v>1.7</v>
      </c>
      <c r="H103" s="73">
        <v>1</v>
      </c>
      <c r="I103" s="73">
        <v>9.6999999999999993</v>
      </c>
      <c r="J103" s="73">
        <v>51.8</v>
      </c>
      <c r="K103" s="55" t="s">
        <v>58</v>
      </c>
      <c r="L103" s="73">
        <v>2.2000000000000002</v>
      </c>
    </row>
    <row r="104" spans="1:12" ht="15" x14ac:dyDescent="0.25">
      <c r="A104" s="23"/>
      <c r="B104" s="15"/>
      <c r="C104" s="11"/>
      <c r="D104" s="61" t="s">
        <v>118</v>
      </c>
      <c r="E104" s="42" t="s">
        <v>155</v>
      </c>
      <c r="F104" s="73">
        <v>90</v>
      </c>
      <c r="G104" s="73">
        <v>10.81</v>
      </c>
      <c r="H104" s="73">
        <v>15</v>
      </c>
      <c r="I104" s="73">
        <v>13.56</v>
      </c>
      <c r="J104" s="73">
        <v>231.9</v>
      </c>
      <c r="K104" s="76">
        <v>907.01</v>
      </c>
      <c r="L104" s="73">
        <v>44.58</v>
      </c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4"/>
      <c r="B106" s="17"/>
      <c r="C106" s="8"/>
      <c r="D106" s="18" t="s">
        <v>22</v>
      </c>
      <c r="E106" s="9"/>
      <c r="F106" s="19">
        <f>SUM(F97:F105)</f>
        <v>745</v>
      </c>
      <c r="G106" s="19">
        <f t="shared" ref="G106" si="40">SUM(G97:G105)</f>
        <v>21.72</v>
      </c>
      <c r="H106" s="19">
        <f t="shared" ref="H106" si="41">SUM(H97:H105)</f>
        <v>31</v>
      </c>
      <c r="I106" s="19">
        <f t="shared" ref="I106" si="42">SUM(I97:I105)</f>
        <v>100.14</v>
      </c>
      <c r="J106" s="19">
        <f t="shared" ref="J106:L106" si="43">SUM(J97:J105)</f>
        <v>766.5</v>
      </c>
      <c r="K106" s="25"/>
      <c r="L106" s="19">
        <f t="shared" si="43"/>
        <v>122</v>
      </c>
    </row>
    <row r="107" spans="1:12" ht="15.75" customHeight="1" thickBot="1" x14ac:dyDescent="0.25">
      <c r="A107" s="29">
        <f>A88</f>
        <v>1</v>
      </c>
      <c r="B107" s="30">
        <f>B88</f>
        <v>5</v>
      </c>
      <c r="C107" s="81" t="s">
        <v>4</v>
      </c>
      <c r="D107" s="82"/>
      <c r="E107" s="31"/>
      <c r="F107" s="32">
        <f>F96+F106</f>
        <v>1265</v>
      </c>
      <c r="G107" s="32">
        <f t="shared" ref="G107" si="44">G96+G106</f>
        <v>36.43</v>
      </c>
      <c r="H107" s="32">
        <f t="shared" ref="H107" si="45">H96+H106</f>
        <v>43</v>
      </c>
      <c r="I107" s="32">
        <f t="shared" ref="I107" si="46">I96+I106</f>
        <v>181.51</v>
      </c>
      <c r="J107" s="32">
        <f t="shared" ref="J107:L107" si="47">J96+J106</f>
        <v>1279.8</v>
      </c>
      <c r="K107" s="32"/>
      <c r="L107" s="32">
        <f t="shared" si="47"/>
        <v>217</v>
      </c>
    </row>
    <row r="108" spans="1:12" ht="60" x14ac:dyDescent="0.25">
      <c r="A108" s="20">
        <v>2</v>
      </c>
      <c r="B108" s="21">
        <v>1</v>
      </c>
      <c r="C108" s="22" t="s">
        <v>20</v>
      </c>
      <c r="D108" s="66" t="s">
        <v>33</v>
      </c>
      <c r="E108" s="39" t="s">
        <v>34</v>
      </c>
      <c r="F108" s="40">
        <v>200</v>
      </c>
      <c r="G108" s="40">
        <v>5.0999999999999996</v>
      </c>
      <c r="H108" s="40">
        <v>6</v>
      </c>
      <c r="I108" s="40">
        <v>31.68</v>
      </c>
      <c r="J108" s="40">
        <v>225.6</v>
      </c>
      <c r="K108" s="41">
        <v>235.05</v>
      </c>
      <c r="L108" s="40">
        <v>25.27</v>
      </c>
    </row>
    <row r="109" spans="1:12" ht="45" x14ac:dyDescent="0.25">
      <c r="A109" s="23"/>
      <c r="B109" s="15"/>
      <c r="C109" s="11"/>
      <c r="D109" s="61" t="s">
        <v>35</v>
      </c>
      <c r="E109" s="42" t="s">
        <v>36</v>
      </c>
      <c r="F109" s="43">
        <v>80</v>
      </c>
      <c r="G109" s="43">
        <v>4.75</v>
      </c>
      <c r="H109" s="43">
        <v>5</v>
      </c>
      <c r="I109" s="43">
        <v>8.94</v>
      </c>
      <c r="J109" s="43">
        <v>149</v>
      </c>
      <c r="K109" s="55" t="s">
        <v>37</v>
      </c>
      <c r="L109" s="43">
        <v>61.28</v>
      </c>
    </row>
    <row r="110" spans="1:12" ht="30" x14ac:dyDescent="0.25">
      <c r="A110" s="23"/>
      <c r="B110" s="15"/>
      <c r="C110" s="11"/>
      <c r="D110" s="67" t="s">
        <v>38</v>
      </c>
      <c r="E110" s="42" t="s">
        <v>39</v>
      </c>
      <c r="F110" s="43">
        <v>200</v>
      </c>
      <c r="G110" s="43">
        <v>0.06</v>
      </c>
      <c r="H110" s="43"/>
      <c r="I110" s="43">
        <v>15.16</v>
      </c>
      <c r="J110" s="43">
        <v>59.9</v>
      </c>
      <c r="K110" s="44">
        <v>686</v>
      </c>
      <c r="L110" s="43">
        <v>5.92</v>
      </c>
    </row>
    <row r="111" spans="1:12" ht="45" x14ac:dyDescent="0.25">
      <c r="A111" s="23"/>
      <c r="B111" s="15"/>
      <c r="C111" s="11"/>
      <c r="D111" s="67" t="s">
        <v>40</v>
      </c>
      <c r="E111" s="42" t="s">
        <v>41</v>
      </c>
      <c r="F111" s="43">
        <v>20</v>
      </c>
      <c r="G111" s="43">
        <v>2.14</v>
      </c>
      <c r="H111" s="43">
        <v>1</v>
      </c>
      <c r="I111" s="43">
        <v>10.7</v>
      </c>
      <c r="J111" s="43">
        <v>56.8</v>
      </c>
      <c r="K111" s="44">
        <v>897</v>
      </c>
      <c r="L111" s="43">
        <v>2.5299999999999998</v>
      </c>
    </row>
    <row r="112" spans="1:12" ht="15" x14ac:dyDescent="0.25">
      <c r="A112" s="23"/>
      <c r="B112" s="15"/>
      <c r="C112" s="11"/>
      <c r="D112" s="63"/>
      <c r="E112" s="42"/>
      <c r="F112" s="43"/>
      <c r="G112" s="43"/>
      <c r="H112" s="43"/>
      <c r="I112" s="43"/>
      <c r="J112" s="43"/>
      <c r="K112" s="55"/>
      <c r="L112" s="43"/>
    </row>
    <row r="113" spans="1:12" ht="15" x14ac:dyDescent="0.25">
      <c r="A113" s="23"/>
      <c r="B113" s="15"/>
      <c r="C113" s="11"/>
      <c r="D113" s="67"/>
      <c r="E113" s="42"/>
      <c r="F113" s="43"/>
      <c r="G113" s="43"/>
      <c r="H113" s="43"/>
      <c r="I113" s="43"/>
      <c r="J113" s="43"/>
      <c r="K113" s="58"/>
      <c r="L113" s="43"/>
    </row>
    <row r="114" spans="1:12" ht="15" x14ac:dyDescent="0.25">
      <c r="A114" s="23"/>
      <c r="B114" s="15"/>
      <c r="C114" s="11"/>
      <c r="D114" s="61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68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4"/>
      <c r="B116" s="17"/>
      <c r="C116" s="8"/>
      <c r="D116" s="69" t="s">
        <v>22</v>
      </c>
      <c r="E116" s="9"/>
      <c r="F116" s="19">
        <f>SUM(F108:F115)</f>
        <v>500</v>
      </c>
      <c r="G116" s="19">
        <f>SUM(G108:G115)</f>
        <v>12.05</v>
      </c>
      <c r="H116" s="19">
        <f t="shared" ref="H116:J116" si="48">SUM(H108:H115)</f>
        <v>12</v>
      </c>
      <c r="I116" s="19">
        <f t="shared" si="48"/>
        <v>66.48</v>
      </c>
      <c r="J116" s="19">
        <f t="shared" si="48"/>
        <v>491.3</v>
      </c>
      <c r="K116" s="25"/>
      <c r="L116" s="19">
        <f t="shared" ref="L116" si="49">SUM(L108:L115)</f>
        <v>95</v>
      </c>
    </row>
    <row r="117" spans="1:12" ht="45" x14ac:dyDescent="0.25">
      <c r="A117" s="26">
        <f>A108</f>
        <v>2</v>
      </c>
      <c r="B117" s="13">
        <f>B108</f>
        <v>1</v>
      </c>
      <c r="C117" s="10" t="s">
        <v>21</v>
      </c>
      <c r="D117" s="67" t="s">
        <v>42</v>
      </c>
      <c r="E117" s="42" t="s">
        <v>49</v>
      </c>
      <c r="F117" s="43">
        <v>60</v>
      </c>
      <c r="G117" s="43">
        <v>0.9</v>
      </c>
      <c r="H117" s="43">
        <v>3</v>
      </c>
      <c r="I117" s="43">
        <v>5.47</v>
      </c>
      <c r="J117" s="43">
        <v>53.4</v>
      </c>
      <c r="K117" s="44">
        <v>992</v>
      </c>
      <c r="L117" s="43">
        <v>18.46</v>
      </c>
    </row>
    <row r="118" spans="1:12" ht="15" x14ac:dyDescent="0.25">
      <c r="A118" s="23"/>
      <c r="B118" s="15"/>
      <c r="C118" s="11"/>
      <c r="D118" s="67" t="s">
        <v>43</v>
      </c>
      <c r="E118" s="42" t="s">
        <v>50</v>
      </c>
      <c r="F118" s="43">
        <v>200</v>
      </c>
      <c r="G118" s="43">
        <v>4.7</v>
      </c>
      <c r="H118" s="43">
        <v>4</v>
      </c>
      <c r="I118" s="43">
        <v>17.18</v>
      </c>
      <c r="J118" s="43">
        <v>133.30000000000001</v>
      </c>
      <c r="K118" s="44">
        <v>139</v>
      </c>
      <c r="L118" s="43">
        <v>14.64</v>
      </c>
    </row>
    <row r="119" spans="1:12" ht="15" x14ac:dyDescent="0.25">
      <c r="A119" s="23"/>
      <c r="B119" s="15"/>
      <c r="C119" s="11"/>
      <c r="D119" s="67" t="s">
        <v>43</v>
      </c>
      <c r="E119" s="42" t="s">
        <v>51</v>
      </c>
      <c r="F119" s="43">
        <v>20</v>
      </c>
      <c r="G119" s="43">
        <v>2.59</v>
      </c>
      <c r="H119" s="43"/>
      <c r="I119" s="43">
        <v>15.62</v>
      </c>
      <c r="J119" s="43">
        <v>80</v>
      </c>
      <c r="K119" s="44">
        <v>943</v>
      </c>
      <c r="L119" s="43">
        <v>4.71</v>
      </c>
    </row>
    <row r="120" spans="1:12" ht="25.5" x14ac:dyDescent="0.25">
      <c r="A120" s="23"/>
      <c r="B120" s="15"/>
      <c r="C120" s="11"/>
      <c r="D120" s="63" t="s">
        <v>44</v>
      </c>
      <c r="E120" s="42" t="s">
        <v>52</v>
      </c>
      <c r="F120" s="43">
        <v>90</v>
      </c>
      <c r="G120" s="43">
        <v>14.37</v>
      </c>
      <c r="H120" s="43">
        <v>17</v>
      </c>
      <c r="I120" s="43">
        <v>9.75</v>
      </c>
      <c r="J120" s="43">
        <v>253.5</v>
      </c>
      <c r="K120" s="44">
        <v>661.06</v>
      </c>
      <c r="L120" s="43">
        <v>52.72</v>
      </c>
    </row>
    <row r="121" spans="1:12" ht="15" x14ac:dyDescent="0.25">
      <c r="A121" s="23"/>
      <c r="B121" s="15"/>
      <c r="C121" s="11"/>
      <c r="D121" s="67" t="s">
        <v>45</v>
      </c>
      <c r="E121" s="42" t="s">
        <v>53</v>
      </c>
      <c r="F121" s="43">
        <v>20</v>
      </c>
      <c r="G121" s="43">
        <v>0.12</v>
      </c>
      <c r="H121" s="43">
        <v>1</v>
      </c>
      <c r="I121" s="43">
        <v>1.1599999999999999</v>
      </c>
      <c r="J121" s="43">
        <v>11.1</v>
      </c>
      <c r="K121" s="44" t="s">
        <v>57</v>
      </c>
      <c r="L121" s="43">
        <v>2.2999999999999998</v>
      </c>
    </row>
    <row r="122" spans="1:12" ht="15" x14ac:dyDescent="0.25">
      <c r="A122" s="23"/>
      <c r="B122" s="15"/>
      <c r="C122" s="11"/>
      <c r="D122" s="67" t="s">
        <v>46</v>
      </c>
      <c r="E122" s="42" t="s">
        <v>54</v>
      </c>
      <c r="F122" s="43">
        <v>150</v>
      </c>
      <c r="G122" s="43">
        <v>6.34</v>
      </c>
      <c r="H122" s="43">
        <v>4</v>
      </c>
      <c r="I122" s="43">
        <v>37.869999999999997</v>
      </c>
      <c r="J122" s="43">
        <v>218.5</v>
      </c>
      <c r="K122" s="44">
        <v>516</v>
      </c>
      <c r="L122" s="43">
        <v>18.52</v>
      </c>
    </row>
    <row r="123" spans="1:12" ht="15" x14ac:dyDescent="0.25">
      <c r="A123" s="23"/>
      <c r="B123" s="15"/>
      <c r="C123" s="11"/>
      <c r="D123" s="67" t="s">
        <v>47</v>
      </c>
      <c r="E123" s="42" t="s">
        <v>55</v>
      </c>
      <c r="F123" s="43">
        <v>200</v>
      </c>
      <c r="G123" s="43">
        <v>0.15</v>
      </c>
      <c r="H123" s="43"/>
      <c r="I123" s="43">
        <v>17.059999999999999</v>
      </c>
      <c r="J123" s="43">
        <v>70.400000000000006</v>
      </c>
      <c r="K123" s="44">
        <v>917.02</v>
      </c>
      <c r="L123" s="43">
        <v>8</v>
      </c>
    </row>
    <row r="124" spans="1:12" ht="15" x14ac:dyDescent="0.25">
      <c r="A124" s="23"/>
      <c r="B124" s="15"/>
      <c r="C124" s="11"/>
      <c r="D124" s="67" t="s">
        <v>48</v>
      </c>
      <c r="E124" s="42" t="s">
        <v>56</v>
      </c>
      <c r="F124" s="43">
        <v>20</v>
      </c>
      <c r="G124" s="43">
        <v>1.7</v>
      </c>
      <c r="H124" s="43">
        <v>1</v>
      </c>
      <c r="I124" s="43">
        <v>9.6999999999999993</v>
      </c>
      <c r="J124" s="43">
        <v>51.8</v>
      </c>
      <c r="K124" s="55" t="s">
        <v>58</v>
      </c>
      <c r="L124" s="43">
        <v>2.65</v>
      </c>
    </row>
    <row r="125" spans="1:12" ht="15" x14ac:dyDescent="0.25">
      <c r="A125" s="23"/>
      <c r="B125" s="15"/>
      <c r="C125" s="11"/>
      <c r="D125" s="61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23"/>
      <c r="B126" s="15"/>
      <c r="C126" s="11"/>
      <c r="D126" s="68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24"/>
      <c r="B127" s="17"/>
      <c r="C127" s="8"/>
      <c r="D127" s="18" t="s">
        <v>22</v>
      </c>
      <c r="E127" s="9"/>
      <c r="F127" s="19">
        <f>SUM(F117:F126)</f>
        <v>760</v>
      </c>
      <c r="G127" s="19">
        <f t="shared" ref="G127:J127" si="50">SUM(G117:G126)</f>
        <v>30.87</v>
      </c>
      <c r="H127" s="19">
        <f t="shared" si="50"/>
        <v>30</v>
      </c>
      <c r="I127" s="19">
        <f t="shared" si="50"/>
        <v>113.80999999999999</v>
      </c>
      <c r="J127" s="19">
        <f t="shared" si="50"/>
        <v>872</v>
      </c>
      <c r="K127" s="25"/>
      <c r="L127" s="19">
        <f t="shared" ref="L127" si="51">SUM(L117:L126)</f>
        <v>122</v>
      </c>
    </row>
    <row r="128" spans="1:12" ht="15.75" thickBot="1" x14ac:dyDescent="0.25">
      <c r="A128" s="29">
        <f>A108</f>
        <v>2</v>
      </c>
      <c r="B128" s="30">
        <f>B108</f>
        <v>1</v>
      </c>
      <c r="C128" s="81" t="s">
        <v>4</v>
      </c>
      <c r="D128" s="82"/>
      <c r="E128" s="31"/>
      <c r="F128" s="32">
        <f>F116+F127</f>
        <v>1260</v>
      </c>
      <c r="G128" s="32">
        <f t="shared" ref="G128" si="52">G116+G127</f>
        <v>42.92</v>
      </c>
      <c r="H128" s="32">
        <f t="shared" ref="H128" si="53">H116+H127</f>
        <v>42</v>
      </c>
      <c r="I128" s="32">
        <f t="shared" ref="I128" si="54">I116+I127</f>
        <v>180.29</v>
      </c>
      <c r="J128" s="32">
        <f t="shared" ref="J128:L128" si="55">J116+J127</f>
        <v>1363.3</v>
      </c>
      <c r="K128" s="32"/>
      <c r="L128" s="32">
        <f t="shared" si="55"/>
        <v>217</v>
      </c>
    </row>
    <row r="129" spans="1:12" ht="45" x14ac:dyDescent="0.25">
      <c r="A129" s="14">
        <v>2</v>
      </c>
      <c r="B129" s="15">
        <v>2</v>
      </c>
      <c r="C129" s="22" t="s">
        <v>20</v>
      </c>
      <c r="D129" s="66" t="s">
        <v>40</v>
      </c>
      <c r="E129" s="39" t="s">
        <v>63</v>
      </c>
      <c r="F129" s="40">
        <v>50</v>
      </c>
      <c r="G129" s="40">
        <v>1.86</v>
      </c>
      <c r="H129" s="40">
        <v>8</v>
      </c>
      <c r="I129" s="40">
        <v>26.6</v>
      </c>
      <c r="J129" s="40">
        <v>181.6</v>
      </c>
      <c r="K129" s="54" t="s">
        <v>64</v>
      </c>
      <c r="L129" s="40">
        <v>6.82</v>
      </c>
    </row>
    <row r="130" spans="1:12" ht="45" x14ac:dyDescent="0.25">
      <c r="A130" s="14"/>
      <c r="B130" s="15"/>
      <c r="C130" s="11"/>
      <c r="D130" s="61" t="s">
        <v>59</v>
      </c>
      <c r="E130" s="42" t="s">
        <v>60</v>
      </c>
      <c r="F130" s="43">
        <v>120</v>
      </c>
      <c r="G130" s="43">
        <v>8.4</v>
      </c>
      <c r="H130" s="43">
        <v>7</v>
      </c>
      <c r="I130" s="43">
        <v>18.3</v>
      </c>
      <c r="J130" s="43">
        <v>180.8</v>
      </c>
      <c r="K130" s="44" t="s">
        <v>65</v>
      </c>
      <c r="L130" s="43">
        <v>62.11</v>
      </c>
    </row>
    <row r="131" spans="1:12" ht="15" x14ac:dyDescent="0.25">
      <c r="A131" s="14"/>
      <c r="B131" s="15"/>
      <c r="C131" s="11"/>
      <c r="D131" s="70" t="s">
        <v>45</v>
      </c>
      <c r="E131" s="42" t="s">
        <v>61</v>
      </c>
      <c r="F131" s="43">
        <v>30</v>
      </c>
      <c r="G131" s="43">
        <v>2.37</v>
      </c>
      <c r="H131" s="43">
        <v>3</v>
      </c>
      <c r="I131" s="43">
        <v>14.32</v>
      </c>
      <c r="J131" s="43">
        <v>96.3</v>
      </c>
      <c r="K131" s="44">
        <v>902</v>
      </c>
      <c r="L131" s="43">
        <v>6.36</v>
      </c>
    </row>
    <row r="132" spans="1:12" ht="30" x14ac:dyDescent="0.25">
      <c r="A132" s="14"/>
      <c r="B132" s="15"/>
      <c r="C132" s="11"/>
      <c r="D132" s="67" t="s">
        <v>38</v>
      </c>
      <c r="E132" s="42" t="s">
        <v>62</v>
      </c>
      <c r="F132" s="43">
        <v>70</v>
      </c>
      <c r="G132" s="43">
        <v>0.56999999999999995</v>
      </c>
      <c r="H132" s="43"/>
      <c r="I132" s="43">
        <v>6.79</v>
      </c>
      <c r="J132" s="43">
        <v>34.6</v>
      </c>
      <c r="K132" s="44">
        <v>973</v>
      </c>
      <c r="L132" s="43">
        <v>14.44</v>
      </c>
    </row>
    <row r="133" spans="1:12" ht="30" x14ac:dyDescent="0.25">
      <c r="A133" s="14"/>
      <c r="B133" s="15"/>
      <c r="C133" s="11"/>
      <c r="D133" s="67" t="s">
        <v>38</v>
      </c>
      <c r="E133" s="42" t="s">
        <v>31</v>
      </c>
      <c r="F133" s="43">
        <v>200</v>
      </c>
      <c r="G133" s="43"/>
      <c r="H133" s="43"/>
      <c r="I133" s="43">
        <v>16</v>
      </c>
      <c r="J133" s="43">
        <v>63.8</v>
      </c>
      <c r="K133" s="55" t="s">
        <v>66</v>
      </c>
      <c r="L133" s="43">
        <v>2.76</v>
      </c>
    </row>
    <row r="134" spans="1:12" ht="38.25" x14ac:dyDescent="0.25">
      <c r="A134" s="14"/>
      <c r="B134" s="15"/>
      <c r="C134" s="11"/>
      <c r="D134" s="63" t="s">
        <v>40</v>
      </c>
      <c r="E134" s="42" t="s">
        <v>41</v>
      </c>
      <c r="F134" s="43">
        <v>30</v>
      </c>
      <c r="G134" s="43">
        <v>3.21</v>
      </c>
      <c r="H134" s="43">
        <v>1</v>
      </c>
      <c r="I134" s="43">
        <v>16.05</v>
      </c>
      <c r="J134" s="43">
        <v>85.2</v>
      </c>
      <c r="K134" s="55">
        <v>897</v>
      </c>
      <c r="L134" s="43">
        <v>2.5099999999999998</v>
      </c>
    </row>
    <row r="135" spans="1:12" ht="15" x14ac:dyDescent="0.25">
      <c r="A135" s="14"/>
      <c r="B135" s="15"/>
      <c r="C135" s="11"/>
      <c r="D135" s="67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8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8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69" t="s">
        <v>22</v>
      </c>
      <c r="E138" s="9"/>
      <c r="F138" s="19">
        <f>SUM(F129:F137)</f>
        <v>500</v>
      </c>
      <c r="G138" s="19">
        <f t="shared" ref="G138:J138" si="56">SUM(G129:G137)</f>
        <v>16.41</v>
      </c>
      <c r="H138" s="19">
        <f t="shared" si="56"/>
        <v>19</v>
      </c>
      <c r="I138" s="19">
        <f t="shared" si="56"/>
        <v>98.06</v>
      </c>
      <c r="J138" s="19">
        <f t="shared" si="56"/>
        <v>642.30000000000007</v>
      </c>
      <c r="K138" s="25"/>
      <c r="L138" s="19">
        <f t="shared" ref="L138" si="57">SUM(L129:L137)</f>
        <v>95.000000000000014</v>
      </c>
    </row>
    <row r="139" spans="1:12" ht="45" x14ac:dyDescent="0.25">
      <c r="A139" s="13">
        <f>A129</f>
        <v>2</v>
      </c>
      <c r="B139" s="13">
        <f>B129</f>
        <v>2</v>
      </c>
      <c r="C139" s="10" t="s">
        <v>21</v>
      </c>
      <c r="D139" s="67" t="s">
        <v>42</v>
      </c>
      <c r="E139" s="42" t="s">
        <v>67</v>
      </c>
      <c r="F139" s="43">
        <v>60</v>
      </c>
      <c r="G139" s="43">
        <v>0.48</v>
      </c>
      <c r="H139" s="43"/>
      <c r="I139" s="43">
        <v>1.68</v>
      </c>
      <c r="J139" s="43">
        <v>9</v>
      </c>
      <c r="K139" s="44">
        <v>836</v>
      </c>
      <c r="L139" s="43">
        <v>19.190000000000001</v>
      </c>
    </row>
    <row r="140" spans="1:12" ht="15" x14ac:dyDescent="0.25">
      <c r="A140" s="14"/>
      <c r="B140" s="15"/>
      <c r="C140" s="11"/>
      <c r="D140" s="67" t="s">
        <v>43</v>
      </c>
      <c r="E140" s="42" t="s">
        <v>68</v>
      </c>
      <c r="F140" s="43">
        <v>200</v>
      </c>
      <c r="G140" s="43">
        <v>1.52</v>
      </c>
      <c r="H140" s="43">
        <v>5</v>
      </c>
      <c r="I140" s="43">
        <v>10.94</v>
      </c>
      <c r="J140" s="43">
        <v>99.5</v>
      </c>
      <c r="K140" s="55" t="s">
        <v>74</v>
      </c>
      <c r="L140" s="43">
        <v>11</v>
      </c>
    </row>
    <row r="141" spans="1:12" ht="15" x14ac:dyDescent="0.25">
      <c r="A141" s="14"/>
      <c r="B141" s="15"/>
      <c r="C141" s="11"/>
      <c r="D141" s="67" t="s">
        <v>43</v>
      </c>
      <c r="E141" s="42" t="s">
        <v>69</v>
      </c>
      <c r="F141" s="43">
        <v>5</v>
      </c>
      <c r="G141" s="43">
        <v>1.1499999999999999</v>
      </c>
      <c r="H141" s="43">
        <v>1</v>
      </c>
      <c r="I141" s="43">
        <v>0.04</v>
      </c>
      <c r="J141" s="43">
        <v>11.8</v>
      </c>
      <c r="K141" s="55" t="s">
        <v>75</v>
      </c>
      <c r="L141" s="43">
        <v>3.18</v>
      </c>
    </row>
    <row r="142" spans="1:12" ht="30" x14ac:dyDescent="0.25">
      <c r="A142" s="14"/>
      <c r="B142" s="15"/>
      <c r="C142" s="11"/>
      <c r="D142" s="67" t="s">
        <v>44</v>
      </c>
      <c r="E142" s="42" t="s">
        <v>70</v>
      </c>
      <c r="F142" s="43">
        <v>100</v>
      </c>
      <c r="G142" s="43">
        <v>29.73</v>
      </c>
      <c r="H142" s="43">
        <v>18</v>
      </c>
      <c r="I142" s="43">
        <v>1.6</v>
      </c>
      <c r="J142" s="43">
        <v>288.8</v>
      </c>
      <c r="K142" s="55" t="s">
        <v>76</v>
      </c>
      <c r="L142" s="43">
        <v>55.42</v>
      </c>
    </row>
    <row r="143" spans="1:12" ht="30" x14ac:dyDescent="0.25">
      <c r="A143" s="14"/>
      <c r="B143" s="15"/>
      <c r="C143" s="11"/>
      <c r="D143" s="67" t="s">
        <v>44</v>
      </c>
      <c r="E143" s="42" t="s">
        <v>71</v>
      </c>
      <c r="F143" s="43">
        <v>150</v>
      </c>
      <c r="G143" s="43">
        <v>3.26</v>
      </c>
      <c r="H143" s="43">
        <v>5</v>
      </c>
      <c r="I143" s="43">
        <v>22.03</v>
      </c>
      <c r="J143" s="43">
        <v>147</v>
      </c>
      <c r="K143" s="44">
        <v>995</v>
      </c>
      <c r="L143" s="43">
        <v>20.72</v>
      </c>
    </row>
    <row r="144" spans="1:12" ht="15" x14ac:dyDescent="0.25">
      <c r="A144" s="14"/>
      <c r="B144" s="15"/>
      <c r="C144" s="11"/>
      <c r="D144" s="67" t="s">
        <v>47</v>
      </c>
      <c r="E144" s="42" t="s">
        <v>72</v>
      </c>
      <c r="F144" s="43">
        <v>200</v>
      </c>
      <c r="G144" s="43">
        <v>0.16</v>
      </c>
      <c r="H144" s="43"/>
      <c r="I144" s="43">
        <v>4.5199999999999996</v>
      </c>
      <c r="J144" s="43">
        <v>20.2</v>
      </c>
      <c r="K144" s="44">
        <v>932</v>
      </c>
      <c r="L144" s="43">
        <v>9.3800000000000008</v>
      </c>
    </row>
    <row r="145" spans="1:12" ht="15" x14ac:dyDescent="0.25">
      <c r="A145" s="14"/>
      <c r="B145" s="15"/>
      <c r="C145" s="11"/>
      <c r="D145" s="67" t="s">
        <v>48</v>
      </c>
      <c r="E145" s="42" t="s">
        <v>73</v>
      </c>
      <c r="F145" s="43">
        <v>20</v>
      </c>
      <c r="G145" s="43">
        <v>1.62</v>
      </c>
      <c r="H145" s="43"/>
      <c r="I145" s="43">
        <v>9.76</v>
      </c>
      <c r="J145" s="43">
        <v>48.4</v>
      </c>
      <c r="K145" s="55">
        <v>894.01</v>
      </c>
      <c r="L145" s="43">
        <v>1.64</v>
      </c>
    </row>
    <row r="146" spans="1:12" ht="15" x14ac:dyDescent="0.25">
      <c r="A146" s="14"/>
      <c r="B146" s="15"/>
      <c r="C146" s="11"/>
      <c r="D146" s="61" t="s">
        <v>48</v>
      </c>
      <c r="E146" s="42" t="s">
        <v>56</v>
      </c>
      <c r="F146" s="43">
        <v>20</v>
      </c>
      <c r="G146" s="43">
        <v>1.7</v>
      </c>
      <c r="H146" s="43">
        <v>1</v>
      </c>
      <c r="I146" s="43">
        <v>9.6999999999999993</v>
      </c>
      <c r="J146" s="43">
        <v>51.8</v>
      </c>
      <c r="K146" s="44" t="s">
        <v>58</v>
      </c>
      <c r="L146" s="43">
        <v>1.47</v>
      </c>
    </row>
    <row r="147" spans="1:12" ht="15" x14ac:dyDescent="0.25">
      <c r="A147" s="14"/>
      <c r="B147" s="15"/>
      <c r="C147" s="11"/>
      <c r="D147" s="68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16"/>
      <c r="B148" s="17"/>
      <c r="C148" s="8"/>
      <c r="D148" s="18" t="s">
        <v>22</v>
      </c>
      <c r="E148" s="9"/>
      <c r="F148" s="19">
        <f>SUM(F139:F147)</f>
        <v>755</v>
      </c>
      <c r="G148" s="19">
        <f t="shared" ref="G148:J148" si="58">SUM(G139:G147)</f>
        <v>39.619999999999997</v>
      </c>
      <c r="H148" s="19">
        <f t="shared" si="58"/>
        <v>30</v>
      </c>
      <c r="I148" s="19">
        <f t="shared" si="58"/>
        <v>60.269999999999996</v>
      </c>
      <c r="J148" s="19">
        <f t="shared" si="58"/>
        <v>676.5</v>
      </c>
      <c r="K148" s="25"/>
      <c r="L148" s="19">
        <f t="shared" ref="L148" si="59">SUM(L139:L147)</f>
        <v>122</v>
      </c>
    </row>
    <row r="149" spans="1:12" ht="15.75" thickBot="1" x14ac:dyDescent="0.25">
      <c r="A149" s="33">
        <f>A129</f>
        <v>2</v>
      </c>
      <c r="B149" s="33">
        <f>B129</f>
        <v>2</v>
      </c>
      <c r="C149" s="81" t="s">
        <v>4</v>
      </c>
      <c r="D149" s="82"/>
      <c r="E149" s="31"/>
      <c r="F149" s="32">
        <f>F138+F148</f>
        <v>1255</v>
      </c>
      <c r="G149" s="32">
        <f t="shared" ref="G149" si="60">G138+G148</f>
        <v>56.03</v>
      </c>
      <c r="H149" s="32">
        <f t="shared" ref="H149" si="61">H138+H148</f>
        <v>49</v>
      </c>
      <c r="I149" s="32">
        <f t="shared" ref="I149" si="62">I138+I148</f>
        <v>158.32999999999998</v>
      </c>
      <c r="J149" s="32">
        <f t="shared" ref="J149:L149" si="63">J138+J148</f>
        <v>1318.8000000000002</v>
      </c>
      <c r="K149" s="32"/>
      <c r="L149" s="32">
        <f t="shared" si="63"/>
        <v>217</v>
      </c>
    </row>
    <row r="150" spans="1:12" ht="30" x14ac:dyDescent="0.25">
      <c r="A150" s="20">
        <v>2</v>
      </c>
      <c r="B150" s="21">
        <v>3</v>
      </c>
      <c r="C150" s="22" t="s">
        <v>20</v>
      </c>
      <c r="D150" s="66" t="s">
        <v>77</v>
      </c>
      <c r="E150" s="39" t="s">
        <v>78</v>
      </c>
      <c r="F150" s="40">
        <v>80</v>
      </c>
      <c r="G150" s="40">
        <v>12.1</v>
      </c>
      <c r="H150" s="40">
        <v>9</v>
      </c>
      <c r="I150" s="40">
        <v>8.41</v>
      </c>
      <c r="J150" s="40">
        <v>191.3</v>
      </c>
      <c r="K150" s="54">
        <v>907</v>
      </c>
      <c r="L150" s="40">
        <v>44.02</v>
      </c>
    </row>
    <row r="151" spans="1:12" ht="15" x14ac:dyDescent="0.25">
      <c r="A151" s="23"/>
      <c r="B151" s="15"/>
      <c r="C151" s="11"/>
      <c r="D151" s="61" t="s">
        <v>45</v>
      </c>
      <c r="E151" s="42" t="s">
        <v>53</v>
      </c>
      <c r="F151" s="43">
        <v>20</v>
      </c>
      <c r="G151" s="43">
        <v>0.12</v>
      </c>
      <c r="H151" s="43">
        <v>1</v>
      </c>
      <c r="I151" s="43">
        <v>1.1599999999999999</v>
      </c>
      <c r="J151" s="43">
        <v>11.1</v>
      </c>
      <c r="K151" s="44" t="s">
        <v>57</v>
      </c>
      <c r="L151" s="43">
        <v>2.2000000000000002</v>
      </c>
    </row>
    <row r="152" spans="1:12" ht="15" x14ac:dyDescent="0.25">
      <c r="A152" s="23"/>
      <c r="B152" s="15"/>
      <c r="C152" s="11"/>
      <c r="D152" s="67" t="s">
        <v>46</v>
      </c>
      <c r="E152" s="42" t="s">
        <v>28</v>
      </c>
      <c r="F152" s="43">
        <v>170</v>
      </c>
      <c r="G152" s="43">
        <v>10.57</v>
      </c>
      <c r="H152" s="43">
        <v>7</v>
      </c>
      <c r="I152" s="43">
        <v>55.1</v>
      </c>
      <c r="J152" s="43">
        <v>322.5</v>
      </c>
      <c r="K152" s="44">
        <v>998</v>
      </c>
      <c r="L152" s="43">
        <v>21.42</v>
      </c>
    </row>
    <row r="153" spans="1:12" ht="15.75" customHeight="1" x14ac:dyDescent="0.25">
      <c r="A153" s="23"/>
      <c r="B153" s="15"/>
      <c r="C153" s="11"/>
      <c r="D153" s="67" t="s">
        <v>47</v>
      </c>
      <c r="E153" s="42" t="s">
        <v>79</v>
      </c>
      <c r="F153" s="43">
        <v>200</v>
      </c>
      <c r="G153" s="43">
        <v>0.03</v>
      </c>
      <c r="H153" s="43"/>
      <c r="I153" s="43">
        <v>4.78</v>
      </c>
      <c r="J153" s="43">
        <v>19.8</v>
      </c>
      <c r="K153" s="44">
        <v>390</v>
      </c>
      <c r="L153" s="43">
        <v>13.07</v>
      </c>
    </row>
    <row r="154" spans="1:12" ht="38.25" x14ac:dyDescent="0.25">
      <c r="A154" s="23"/>
      <c r="B154" s="15"/>
      <c r="C154" s="11"/>
      <c r="D154" s="63" t="s">
        <v>40</v>
      </c>
      <c r="E154" s="42" t="s">
        <v>41</v>
      </c>
      <c r="F154" s="43">
        <v>15</v>
      </c>
      <c r="G154" s="43">
        <v>1.61</v>
      </c>
      <c r="H154" s="43">
        <v>1</v>
      </c>
      <c r="I154" s="43">
        <v>8.0299999999999994</v>
      </c>
      <c r="J154" s="43">
        <v>42.6</v>
      </c>
      <c r="K154" s="55">
        <v>897</v>
      </c>
      <c r="L154" s="43">
        <v>2.2599999999999998</v>
      </c>
    </row>
    <row r="155" spans="1:12" ht="45" x14ac:dyDescent="0.25">
      <c r="A155" s="23"/>
      <c r="B155" s="15"/>
      <c r="C155" s="11"/>
      <c r="D155" s="68" t="s">
        <v>40</v>
      </c>
      <c r="E155" s="42" t="s">
        <v>80</v>
      </c>
      <c r="F155" s="43">
        <v>15</v>
      </c>
      <c r="G155" s="43">
        <v>51</v>
      </c>
      <c r="H155" s="43">
        <v>20</v>
      </c>
      <c r="I155" s="43">
        <v>291</v>
      </c>
      <c r="J155" s="43" t="s">
        <v>81</v>
      </c>
      <c r="K155" s="44" t="s">
        <v>82</v>
      </c>
      <c r="L155" s="43">
        <v>2.0299999999999998</v>
      </c>
    </row>
    <row r="156" spans="1:12" ht="15" x14ac:dyDescent="0.25">
      <c r="A156" s="23"/>
      <c r="B156" s="15"/>
      <c r="C156" s="11"/>
      <c r="D156" s="68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69" t="s">
        <v>22</v>
      </c>
      <c r="E157" s="9"/>
      <c r="F157" s="19">
        <f>SUM(F150:F156)</f>
        <v>500</v>
      </c>
      <c r="G157" s="19">
        <f t="shared" ref="G157:J157" si="64">SUM(G150:G156)</f>
        <v>75.430000000000007</v>
      </c>
      <c r="H157" s="19">
        <f t="shared" si="64"/>
        <v>38</v>
      </c>
      <c r="I157" s="19">
        <f t="shared" si="64"/>
        <v>368.48</v>
      </c>
      <c r="J157" s="19">
        <f t="shared" si="64"/>
        <v>587.29999999999995</v>
      </c>
      <c r="K157" s="25"/>
      <c r="L157" s="19">
        <f t="shared" ref="L157" si="65">SUM(L150:L156)</f>
        <v>85.000000000000014</v>
      </c>
    </row>
    <row r="158" spans="1:12" ht="45" x14ac:dyDescent="0.25">
      <c r="A158" s="26">
        <f>A150</f>
        <v>2</v>
      </c>
      <c r="B158" s="13">
        <f>B150</f>
        <v>3</v>
      </c>
      <c r="C158" s="10" t="s">
        <v>21</v>
      </c>
      <c r="D158" s="67" t="s">
        <v>42</v>
      </c>
      <c r="E158" s="42" t="s">
        <v>83</v>
      </c>
      <c r="F158" s="43">
        <v>60</v>
      </c>
      <c r="G158" s="43">
        <v>0.66</v>
      </c>
      <c r="H158" s="43"/>
      <c r="I158" s="43">
        <v>8.26</v>
      </c>
      <c r="J158" s="43">
        <v>74.3</v>
      </c>
      <c r="K158" s="44">
        <v>835</v>
      </c>
      <c r="L158" s="43">
        <v>23.42</v>
      </c>
    </row>
    <row r="159" spans="1:12" ht="15" x14ac:dyDescent="0.25">
      <c r="A159" s="23"/>
      <c r="B159" s="15"/>
      <c r="C159" s="11"/>
      <c r="D159" s="67" t="s">
        <v>43</v>
      </c>
      <c r="E159" s="42" t="s">
        <v>84</v>
      </c>
      <c r="F159" s="43">
        <v>200</v>
      </c>
      <c r="G159" s="43">
        <v>1.82</v>
      </c>
      <c r="H159" s="43">
        <v>5</v>
      </c>
      <c r="I159" s="43">
        <v>11.08</v>
      </c>
      <c r="J159" s="43">
        <v>96.7</v>
      </c>
      <c r="K159" s="55" t="s">
        <v>87</v>
      </c>
      <c r="L159" s="43">
        <v>15.54</v>
      </c>
    </row>
    <row r="160" spans="1:12" ht="15" x14ac:dyDescent="0.25">
      <c r="A160" s="23"/>
      <c r="B160" s="15"/>
      <c r="C160" s="11"/>
      <c r="D160" s="67" t="s">
        <v>43</v>
      </c>
      <c r="E160" s="42" t="s">
        <v>69</v>
      </c>
      <c r="F160" s="43">
        <v>5</v>
      </c>
      <c r="G160" s="43">
        <v>1.1499999999999999</v>
      </c>
      <c r="H160" s="43">
        <v>1</v>
      </c>
      <c r="I160" s="43">
        <v>0.04</v>
      </c>
      <c r="J160" s="43">
        <v>11.8</v>
      </c>
      <c r="K160" s="44" t="s">
        <v>75</v>
      </c>
      <c r="L160" s="43">
        <v>3.88</v>
      </c>
    </row>
    <row r="161" spans="1:12" ht="30" x14ac:dyDescent="0.25">
      <c r="A161" s="23"/>
      <c r="B161" s="15"/>
      <c r="C161" s="11"/>
      <c r="D161" s="67" t="s">
        <v>44</v>
      </c>
      <c r="E161" s="42" t="s">
        <v>85</v>
      </c>
      <c r="F161" s="43">
        <v>220</v>
      </c>
      <c r="G161" s="43">
        <v>13.84</v>
      </c>
      <c r="H161" s="43">
        <v>13</v>
      </c>
      <c r="I161" s="43">
        <v>42.61</v>
      </c>
      <c r="J161" s="43">
        <v>340.4</v>
      </c>
      <c r="K161" s="44" t="s">
        <v>88</v>
      </c>
      <c r="L161" s="43">
        <v>70.19</v>
      </c>
    </row>
    <row r="162" spans="1:12" ht="15" x14ac:dyDescent="0.25">
      <c r="A162" s="23"/>
      <c r="B162" s="15"/>
      <c r="C162" s="11"/>
      <c r="D162" s="67" t="s">
        <v>47</v>
      </c>
      <c r="E162" s="42" t="s">
        <v>86</v>
      </c>
      <c r="F162" s="43">
        <v>200</v>
      </c>
      <c r="G162" s="43">
        <v>0.35</v>
      </c>
      <c r="H162" s="43"/>
      <c r="I162" s="43">
        <v>24.36</v>
      </c>
      <c r="J162" s="43">
        <v>101.7</v>
      </c>
      <c r="K162" s="44">
        <v>928</v>
      </c>
      <c r="L162" s="43">
        <v>5.17</v>
      </c>
    </row>
    <row r="163" spans="1:12" ht="15" x14ac:dyDescent="0.25">
      <c r="A163" s="23"/>
      <c r="B163" s="15"/>
      <c r="C163" s="11"/>
      <c r="D163" s="67" t="s">
        <v>48</v>
      </c>
      <c r="E163" s="42" t="s">
        <v>73</v>
      </c>
      <c r="F163" s="43">
        <v>20</v>
      </c>
      <c r="G163" s="43">
        <v>1.62</v>
      </c>
      <c r="H163" s="43"/>
      <c r="I163" s="43">
        <v>9.76</v>
      </c>
      <c r="J163" s="43">
        <v>48.4</v>
      </c>
      <c r="K163" s="44">
        <v>894.01</v>
      </c>
      <c r="L163" s="43">
        <v>2</v>
      </c>
    </row>
    <row r="164" spans="1:12" ht="15" x14ac:dyDescent="0.25">
      <c r="A164" s="23"/>
      <c r="B164" s="15"/>
      <c r="C164" s="11"/>
      <c r="D164" s="67" t="s">
        <v>48</v>
      </c>
      <c r="E164" s="42" t="s">
        <v>56</v>
      </c>
      <c r="F164" s="43">
        <v>20</v>
      </c>
      <c r="G164" s="43">
        <v>1.7</v>
      </c>
      <c r="H164" s="43">
        <v>1</v>
      </c>
      <c r="I164" s="43">
        <v>9.6999999999999993</v>
      </c>
      <c r="J164" s="43">
        <v>51.8</v>
      </c>
      <c r="K164" s="55" t="s">
        <v>58</v>
      </c>
      <c r="L164" s="43">
        <v>1.8</v>
      </c>
    </row>
    <row r="165" spans="1:12" ht="15" x14ac:dyDescent="0.25">
      <c r="A165" s="23"/>
      <c r="B165" s="15"/>
      <c r="C165" s="11"/>
      <c r="D165" s="61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68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4"/>
      <c r="B167" s="17"/>
      <c r="C167" s="8"/>
      <c r="D167" s="69" t="s">
        <v>22</v>
      </c>
      <c r="E167" s="9"/>
      <c r="F167" s="19">
        <f>SUM(F158:F166)</f>
        <v>725</v>
      </c>
      <c r="G167" s="19">
        <f t="shared" ref="G167:J167" si="66">SUM(G158:G166)</f>
        <v>21.14</v>
      </c>
      <c r="H167" s="19">
        <f t="shared" si="66"/>
        <v>20</v>
      </c>
      <c r="I167" s="19">
        <f t="shared" si="66"/>
        <v>105.81</v>
      </c>
      <c r="J167" s="19">
        <f t="shared" si="66"/>
        <v>725.1</v>
      </c>
      <c r="K167" s="25"/>
      <c r="L167" s="19">
        <f t="shared" ref="L167" si="67">SUM(L158:L166)</f>
        <v>122</v>
      </c>
    </row>
    <row r="168" spans="1:12" ht="15.75" thickBot="1" x14ac:dyDescent="0.25">
      <c r="A168" s="29">
        <f>A150</f>
        <v>2</v>
      </c>
      <c r="B168" s="30">
        <f>B150</f>
        <v>3</v>
      </c>
      <c r="C168" s="81" t="s">
        <v>4</v>
      </c>
      <c r="D168" s="82"/>
      <c r="E168" s="31"/>
      <c r="F168" s="32">
        <f>F157+F167</f>
        <v>1225</v>
      </c>
      <c r="G168" s="32">
        <f t="shared" ref="G168" si="68">G157+G167</f>
        <v>96.570000000000007</v>
      </c>
      <c r="H168" s="32">
        <f t="shared" ref="H168" si="69">H157+H167</f>
        <v>58</v>
      </c>
      <c r="I168" s="32">
        <f t="shared" ref="I168" si="70">I157+I167</f>
        <v>474.29</v>
      </c>
      <c r="J168" s="32">
        <f t="shared" ref="J168:L168" si="71">J157+J167</f>
        <v>1312.4</v>
      </c>
      <c r="K168" s="32"/>
      <c r="L168" s="32">
        <f t="shared" si="71"/>
        <v>207</v>
      </c>
    </row>
    <row r="169" spans="1:12" ht="30" x14ac:dyDescent="0.25">
      <c r="A169" s="20">
        <v>2</v>
      </c>
      <c r="B169" s="21">
        <v>4</v>
      </c>
      <c r="C169" s="22" t="s">
        <v>20</v>
      </c>
      <c r="D169" s="60" t="s">
        <v>77</v>
      </c>
      <c r="E169" s="39" t="s">
        <v>90</v>
      </c>
      <c r="F169" s="40">
        <v>180</v>
      </c>
      <c r="G169" s="40">
        <v>11.13</v>
      </c>
      <c r="H169" s="40">
        <v>10</v>
      </c>
      <c r="I169" s="40">
        <v>32.950000000000003</v>
      </c>
      <c r="J169" s="40">
        <v>308.60000000000002</v>
      </c>
      <c r="K169" s="54">
        <v>334</v>
      </c>
      <c r="L169" s="40">
        <v>42.35</v>
      </c>
    </row>
    <row r="170" spans="1:12" ht="15" x14ac:dyDescent="0.25">
      <c r="A170" s="23"/>
      <c r="B170" s="15"/>
      <c r="C170" s="11"/>
      <c r="D170" s="61" t="s">
        <v>89</v>
      </c>
      <c r="E170" s="42" t="s">
        <v>32</v>
      </c>
      <c r="F170" s="43">
        <v>120</v>
      </c>
      <c r="G170" s="43">
        <v>0.48</v>
      </c>
      <c r="H170" s="43"/>
      <c r="I170" s="43">
        <v>11.76</v>
      </c>
      <c r="J170" s="43">
        <v>56.4</v>
      </c>
      <c r="K170" s="44">
        <v>976.03</v>
      </c>
      <c r="L170" s="43">
        <v>41.18</v>
      </c>
    </row>
    <row r="171" spans="1:12" ht="30" x14ac:dyDescent="0.25">
      <c r="A171" s="23"/>
      <c r="B171" s="15"/>
      <c r="C171" s="11"/>
      <c r="D171" s="67" t="s">
        <v>38</v>
      </c>
      <c r="E171" s="42" t="s">
        <v>39</v>
      </c>
      <c r="F171" s="43">
        <v>200</v>
      </c>
      <c r="G171" s="43">
        <v>0.06</v>
      </c>
      <c r="H171" s="43"/>
      <c r="I171" s="43">
        <v>15.16</v>
      </c>
      <c r="J171" s="43">
        <v>59.9</v>
      </c>
      <c r="K171" s="44">
        <v>686</v>
      </c>
      <c r="L171" s="43">
        <v>8.0399999999999991</v>
      </c>
    </row>
    <row r="172" spans="1:12" ht="45" x14ac:dyDescent="0.25">
      <c r="A172" s="23"/>
      <c r="B172" s="15"/>
      <c r="C172" s="11"/>
      <c r="D172" s="67" t="s">
        <v>40</v>
      </c>
      <c r="E172" s="42" t="s">
        <v>73</v>
      </c>
      <c r="F172" s="43">
        <v>20</v>
      </c>
      <c r="G172" s="43">
        <v>1.62</v>
      </c>
      <c r="H172" s="43"/>
      <c r="I172" s="43">
        <v>9.76</v>
      </c>
      <c r="J172" s="43">
        <v>48.4</v>
      </c>
      <c r="K172" s="44">
        <v>894.01</v>
      </c>
      <c r="L172" s="43">
        <v>3.43</v>
      </c>
    </row>
    <row r="173" spans="1:12" ht="15" x14ac:dyDescent="0.25">
      <c r="A173" s="23"/>
      <c r="B173" s="15"/>
      <c r="C173" s="11"/>
      <c r="D173" s="63"/>
      <c r="E173" s="42"/>
      <c r="F173" s="43"/>
      <c r="G173" s="43"/>
      <c r="H173" s="43"/>
      <c r="I173" s="43"/>
      <c r="J173" s="43"/>
      <c r="K173" s="55"/>
      <c r="L173" s="43"/>
    </row>
    <row r="174" spans="1:12" ht="15" x14ac:dyDescent="0.25">
      <c r="A174" s="23"/>
      <c r="B174" s="15"/>
      <c r="C174" s="11"/>
      <c r="D174" s="67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1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68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4"/>
      <c r="B177" s="17"/>
      <c r="C177" s="8"/>
      <c r="D177" s="69" t="s">
        <v>22</v>
      </c>
      <c r="E177" s="9"/>
      <c r="F177" s="19">
        <f>SUM(F169:F176)</f>
        <v>520</v>
      </c>
      <c r="G177" s="19">
        <f t="shared" ref="G177:J177" si="72">SUM(G169:G176)</f>
        <v>13.290000000000003</v>
      </c>
      <c r="H177" s="19">
        <f t="shared" si="72"/>
        <v>10</v>
      </c>
      <c r="I177" s="19">
        <f t="shared" si="72"/>
        <v>69.63000000000001</v>
      </c>
      <c r="J177" s="19">
        <f t="shared" si="72"/>
        <v>473.29999999999995</v>
      </c>
      <c r="K177" s="25"/>
      <c r="L177" s="19">
        <f t="shared" ref="L177" si="73">SUM(L169:L176)</f>
        <v>95</v>
      </c>
    </row>
    <row r="178" spans="1:12" ht="45" x14ac:dyDescent="0.25">
      <c r="A178" s="26">
        <f>A169</f>
        <v>2</v>
      </c>
      <c r="B178" s="13">
        <f>B169</f>
        <v>4</v>
      </c>
      <c r="C178" s="10" t="s">
        <v>21</v>
      </c>
      <c r="D178" s="67" t="s">
        <v>42</v>
      </c>
      <c r="E178" s="42" t="s">
        <v>91</v>
      </c>
      <c r="F178" s="43">
        <v>60</v>
      </c>
      <c r="G178" s="43">
        <v>1.05</v>
      </c>
      <c r="H178" s="43">
        <v>3</v>
      </c>
      <c r="I178" s="43">
        <v>5.95</v>
      </c>
      <c r="J178" s="43">
        <v>56.2</v>
      </c>
      <c r="K178" s="44">
        <v>818</v>
      </c>
      <c r="L178" s="43">
        <v>6.88</v>
      </c>
    </row>
    <row r="179" spans="1:12" ht="15" x14ac:dyDescent="0.25">
      <c r="A179" s="23"/>
      <c r="B179" s="15"/>
      <c r="C179" s="11"/>
      <c r="D179" s="67" t="s">
        <v>43</v>
      </c>
      <c r="E179" s="42" t="s">
        <v>92</v>
      </c>
      <c r="F179" s="43">
        <v>200</v>
      </c>
      <c r="G179" s="43">
        <v>3.28</v>
      </c>
      <c r="H179" s="43">
        <v>6</v>
      </c>
      <c r="I179" s="43">
        <v>14.87</v>
      </c>
      <c r="J179" s="43">
        <v>124.6</v>
      </c>
      <c r="K179" s="44" t="s">
        <v>95</v>
      </c>
      <c r="L179" s="43">
        <v>12.51</v>
      </c>
    </row>
    <row r="180" spans="1:12" ht="15" x14ac:dyDescent="0.25">
      <c r="A180" s="23"/>
      <c r="B180" s="15"/>
      <c r="C180" s="11"/>
      <c r="D180" s="67" t="s">
        <v>43</v>
      </c>
      <c r="E180" s="42" t="s">
        <v>69</v>
      </c>
      <c r="F180" s="43">
        <v>5</v>
      </c>
      <c r="G180" s="43">
        <v>1.1499999999999999</v>
      </c>
      <c r="H180" s="43">
        <v>1</v>
      </c>
      <c r="I180" s="43">
        <v>0.04</v>
      </c>
      <c r="J180" s="43">
        <v>11.8</v>
      </c>
      <c r="K180" s="55" t="s">
        <v>75</v>
      </c>
      <c r="L180" s="43">
        <v>3.66</v>
      </c>
    </row>
    <row r="181" spans="1:12" ht="30" x14ac:dyDescent="0.25">
      <c r="A181" s="23"/>
      <c r="B181" s="15"/>
      <c r="C181" s="11"/>
      <c r="D181" s="67" t="s">
        <v>44</v>
      </c>
      <c r="E181" s="42" t="s">
        <v>93</v>
      </c>
      <c r="F181" s="43">
        <v>90</v>
      </c>
      <c r="G181" s="43">
        <v>16.739999999999998</v>
      </c>
      <c r="H181" s="43">
        <v>18</v>
      </c>
      <c r="I181" s="43"/>
      <c r="J181" s="43">
        <v>191.7</v>
      </c>
      <c r="K181" s="44" t="s">
        <v>96</v>
      </c>
      <c r="L181" s="43">
        <v>63.71</v>
      </c>
    </row>
    <row r="182" spans="1:12" ht="15" x14ac:dyDescent="0.25">
      <c r="A182" s="23"/>
      <c r="B182" s="15"/>
      <c r="C182" s="11"/>
      <c r="D182" s="67" t="s">
        <v>45</v>
      </c>
      <c r="E182" s="42" t="s">
        <v>53</v>
      </c>
      <c r="F182" s="43">
        <v>20</v>
      </c>
      <c r="G182" s="43">
        <v>0.12</v>
      </c>
      <c r="H182" s="43">
        <v>1</v>
      </c>
      <c r="I182" s="43">
        <v>1.1599999999999999</v>
      </c>
      <c r="J182" s="43">
        <v>11.1</v>
      </c>
      <c r="K182" s="44" t="s">
        <v>57</v>
      </c>
      <c r="L182" s="43">
        <v>1.37</v>
      </c>
    </row>
    <row r="183" spans="1:12" ht="15" x14ac:dyDescent="0.25">
      <c r="A183" s="23"/>
      <c r="B183" s="15"/>
      <c r="C183" s="11"/>
      <c r="D183" s="67" t="s">
        <v>46</v>
      </c>
      <c r="E183" s="42" t="s">
        <v>94</v>
      </c>
      <c r="F183" s="43">
        <v>150</v>
      </c>
      <c r="G183" s="43">
        <v>7.46</v>
      </c>
      <c r="H183" s="43">
        <v>9</v>
      </c>
      <c r="I183" s="43">
        <v>35.729999999999997</v>
      </c>
      <c r="J183" s="43">
        <v>145.19999999999999</v>
      </c>
      <c r="K183" s="44" t="s">
        <v>97</v>
      </c>
      <c r="L183" s="43">
        <v>23.1</v>
      </c>
    </row>
    <row r="184" spans="1:12" ht="15" x14ac:dyDescent="0.25">
      <c r="A184" s="23"/>
      <c r="B184" s="15"/>
      <c r="C184" s="11"/>
      <c r="D184" s="67" t="s">
        <v>47</v>
      </c>
      <c r="E184" s="42" t="s">
        <v>30</v>
      </c>
      <c r="F184" s="43">
        <v>200</v>
      </c>
      <c r="G184" s="43">
        <v>0.68</v>
      </c>
      <c r="H184" s="43"/>
      <c r="I184" s="43">
        <v>27.62</v>
      </c>
      <c r="J184" s="43">
        <v>128.6</v>
      </c>
      <c r="K184" s="55">
        <v>705</v>
      </c>
      <c r="L184" s="43">
        <v>7.2</v>
      </c>
    </row>
    <row r="185" spans="1:12" ht="15" x14ac:dyDescent="0.25">
      <c r="A185" s="23"/>
      <c r="B185" s="15"/>
      <c r="C185" s="11"/>
      <c r="D185" s="61" t="s">
        <v>48</v>
      </c>
      <c r="E185" s="42" t="s">
        <v>73</v>
      </c>
      <c r="F185" s="43">
        <v>20</v>
      </c>
      <c r="G185" s="43">
        <v>1.62</v>
      </c>
      <c r="H185" s="43"/>
      <c r="I185" s="43">
        <v>9.76</v>
      </c>
      <c r="J185" s="43">
        <v>48.4</v>
      </c>
      <c r="K185" s="55">
        <v>894.01</v>
      </c>
      <c r="L185" s="43">
        <v>1.88</v>
      </c>
    </row>
    <row r="186" spans="1:12" ht="15" x14ac:dyDescent="0.25">
      <c r="A186" s="23"/>
      <c r="B186" s="15"/>
      <c r="C186" s="11"/>
      <c r="D186" s="68" t="s">
        <v>48</v>
      </c>
      <c r="E186" s="42" t="s">
        <v>56</v>
      </c>
      <c r="F186" s="43">
        <v>20</v>
      </c>
      <c r="G186" s="43">
        <v>1.7</v>
      </c>
      <c r="H186" s="43">
        <v>1</v>
      </c>
      <c r="I186" s="43">
        <v>9.6999999999999993</v>
      </c>
      <c r="J186" s="43">
        <v>51.8</v>
      </c>
      <c r="K186" s="44" t="s">
        <v>58</v>
      </c>
      <c r="L186" s="43">
        <v>1.69</v>
      </c>
    </row>
    <row r="187" spans="1:12" ht="15" x14ac:dyDescent="0.25">
      <c r="A187" s="24"/>
      <c r="B187" s="17"/>
      <c r="C187" s="8"/>
      <c r="D187" s="18" t="s">
        <v>22</v>
      </c>
      <c r="E187" s="9"/>
      <c r="F187" s="19">
        <f>SUM(F178:F186)</f>
        <v>765</v>
      </c>
      <c r="G187" s="19">
        <f t="shared" ref="G187:J187" si="74">SUM(G178:G186)</f>
        <v>33.800000000000004</v>
      </c>
      <c r="H187" s="19">
        <f t="shared" si="74"/>
        <v>39</v>
      </c>
      <c r="I187" s="19">
        <f t="shared" si="74"/>
        <v>104.83000000000001</v>
      </c>
      <c r="J187" s="19">
        <f t="shared" si="74"/>
        <v>769.4</v>
      </c>
      <c r="K187" s="25"/>
      <c r="L187" s="19">
        <f t="shared" ref="L187" si="75">SUM(L178:L186)</f>
        <v>122.00000000000001</v>
      </c>
    </row>
    <row r="188" spans="1:12" ht="15.75" thickBot="1" x14ac:dyDescent="0.25">
      <c r="A188" s="29">
        <f>A169</f>
        <v>2</v>
      </c>
      <c r="B188" s="30">
        <f>B169</f>
        <v>4</v>
      </c>
      <c r="C188" s="81" t="s">
        <v>4</v>
      </c>
      <c r="D188" s="82"/>
      <c r="E188" s="31"/>
      <c r="F188" s="32">
        <f>F177+F187</f>
        <v>1285</v>
      </c>
      <c r="G188" s="32">
        <f t="shared" ref="G188" si="76">G177+G187</f>
        <v>47.09</v>
      </c>
      <c r="H188" s="32">
        <f t="shared" ref="H188" si="77">H177+H187</f>
        <v>49</v>
      </c>
      <c r="I188" s="32">
        <f t="shared" ref="I188" si="78">I177+I187</f>
        <v>174.46000000000004</v>
      </c>
      <c r="J188" s="32">
        <f t="shared" ref="J188:L188" si="79">J177+J187</f>
        <v>1242.6999999999998</v>
      </c>
      <c r="K188" s="32"/>
      <c r="L188" s="32">
        <f t="shared" si="79"/>
        <v>217</v>
      </c>
    </row>
    <row r="189" spans="1:12" ht="30" x14ac:dyDescent="0.25">
      <c r="A189" s="20">
        <v>2</v>
      </c>
      <c r="B189" s="21">
        <v>5</v>
      </c>
      <c r="C189" s="22" t="s">
        <v>20</v>
      </c>
      <c r="D189" s="66" t="s">
        <v>77</v>
      </c>
      <c r="E189" s="39" t="s">
        <v>98</v>
      </c>
      <c r="F189" s="40">
        <v>210</v>
      </c>
      <c r="G189" s="40">
        <v>6.93</v>
      </c>
      <c r="H189" s="40">
        <v>6</v>
      </c>
      <c r="I189" s="40">
        <v>34.299999999999997</v>
      </c>
      <c r="J189" s="40">
        <v>216.3</v>
      </c>
      <c r="K189" s="41">
        <v>851</v>
      </c>
      <c r="L189" s="40">
        <v>25.03</v>
      </c>
    </row>
    <row r="190" spans="1:12" ht="45" x14ac:dyDescent="0.25">
      <c r="A190" s="23"/>
      <c r="B190" s="15"/>
      <c r="C190" s="11"/>
      <c r="D190" s="70" t="s">
        <v>40</v>
      </c>
      <c r="E190" s="42" t="s">
        <v>99</v>
      </c>
      <c r="F190" s="43">
        <v>60</v>
      </c>
      <c r="G190" s="43">
        <v>6.21</v>
      </c>
      <c r="H190" s="43">
        <v>6</v>
      </c>
      <c r="I190" s="43">
        <v>24.16</v>
      </c>
      <c r="J190" s="43">
        <v>259.5</v>
      </c>
      <c r="K190" s="44">
        <v>450.18</v>
      </c>
      <c r="L190" s="43">
        <v>59.82</v>
      </c>
    </row>
    <row r="191" spans="1:12" ht="30" x14ac:dyDescent="0.25">
      <c r="A191" s="23"/>
      <c r="B191" s="15"/>
      <c r="C191" s="11"/>
      <c r="D191" s="67" t="s">
        <v>38</v>
      </c>
      <c r="E191" s="42" t="s">
        <v>31</v>
      </c>
      <c r="F191" s="43">
        <v>200</v>
      </c>
      <c r="G191" s="43"/>
      <c r="H191" s="43"/>
      <c r="I191" s="43">
        <v>16</v>
      </c>
      <c r="J191" s="43">
        <v>63.8</v>
      </c>
      <c r="K191" s="44" t="s">
        <v>66</v>
      </c>
      <c r="L191" s="43">
        <v>5.31</v>
      </c>
    </row>
    <row r="192" spans="1:12" ht="45" x14ac:dyDescent="0.25">
      <c r="A192" s="23"/>
      <c r="B192" s="15"/>
      <c r="C192" s="11"/>
      <c r="D192" s="67" t="s">
        <v>40</v>
      </c>
      <c r="E192" s="42" t="s">
        <v>41</v>
      </c>
      <c r="F192" s="43">
        <v>30</v>
      </c>
      <c r="G192" s="43">
        <v>3.21</v>
      </c>
      <c r="H192" s="43">
        <v>1</v>
      </c>
      <c r="I192" s="43">
        <v>16.05</v>
      </c>
      <c r="J192" s="43">
        <v>85.2</v>
      </c>
      <c r="K192" s="44">
        <v>897</v>
      </c>
      <c r="L192" s="43">
        <v>4.84</v>
      </c>
    </row>
    <row r="193" spans="1:12" ht="15" x14ac:dyDescent="0.25">
      <c r="A193" s="23"/>
      <c r="B193" s="15"/>
      <c r="C193" s="11"/>
      <c r="D193" s="63"/>
      <c r="E193" s="42"/>
      <c r="F193" s="43"/>
      <c r="G193" s="43"/>
      <c r="H193" s="43"/>
      <c r="I193" s="43"/>
      <c r="J193" s="43"/>
      <c r="K193" s="55"/>
      <c r="L193" s="43"/>
    </row>
    <row r="194" spans="1:12" ht="15" x14ac:dyDescent="0.25">
      <c r="A194" s="23"/>
      <c r="B194" s="15"/>
      <c r="C194" s="11"/>
      <c r="D194" s="67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8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3"/>
      <c r="B196" s="15"/>
      <c r="C196" s="11"/>
      <c r="D196" s="68"/>
      <c r="E196" s="42"/>
      <c r="F196" s="43"/>
      <c r="G196" s="43"/>
      <c r="H196" s="43"/>
      <c r="I196" s="43"/>
      <c r="J196" s="43"/>
      <c r="K196" s="44"/>
      <c r="L196" s="43"/>
    </row>
    <row r="197" spans="1:12" ht="15.75" customHeight="1" x14ac:dyDescent="0.25">
      <c r="A197" s="24"/>
      <c r="B197" s="17"/>
      <c r="C197" s="8"/>
      <c r="D197" s="69" t="s">
        <v>22</v>
      </c>
      <c r="E197" s="9"/>
      <c r="F197" s="19">
        <f>SUM(F189:F196)</f>
        <v>500</v>
      </c>
      <c r="G197" s="19">
        <f t="shared" ref="G197:J197" si="80">SUM(G189:G196)</f>
        <v>16.350000000000001</v>
      </c>
      <c r="H197" s="19">
        <f t="shared" si="80"/>
        <v>13</v>
      </c>
      <c r="I197" s="19">
        <f t="shared" si="80"/>
        <v>90.509999999999991</v>
      </c>
      <c r="J197" s="19">
        <f t="shared" si="80"/>
        <v>624.80000000000007</v>
      </c>
      <c r="K197" s="25"/>
      <c r="L197" s="19">
        <f t="shared" ref="L197" si="81">SUM(L189:L196)</f>
        <v>95</v>
      </c>
    </row>
    <row r="198" spans="1:12" ht="45" x14ac:dyDescent="0.25">
      <c r="A198" s="26">
        <f>A189</f>
        <v>2</v>
      </c>
      <c r="B198" s="13">
        <f>B189</f>
        <v>5</v>
      </c>
      <c r="C198" s="10" t="s">
        <v>21</v>
      </c>
      <c r="D198" s="67" t="s">
        <v>42</v>
      </c>
      <c r="E198" s="56" t="s">
        <v>67</v>
      </c>
      <c r="F198" s="43">
        <v>60</v>
      </c>
      <c r="G198" s="43">
        <v>0.48</v>
      </c>
      <c r="H198" s="43"/>
      <c r="I198" s="43">
        <v>1.68</v>
      </c>
      <c r="J198" s="43">
        <v>9</v>
      </c>
      <c r="K198" s="59">
        <v>836</v>
      </c>
      <c r="L198" s="43">
        <v>23.59</v>
      </c>
    </row>
    <row r="199" spans="1:12" ht="15" x14ac:dyDescent="0.25">
      <c r="A199" s="23"/>
      <c r="B199" s="15"/>
      <c r="C199" s="11"/>
      <c r="D199" s="67" t="s">
        <v>43</v>
      </c>
      <c r="E199" s="42" t="s">
        <v>100</v>
      </c>
      <c r="F199" s="43">
        <v>200</v>
      </c>
      <c r="G199" s="43">
        <v>4.38</v>
      </c>
      <c r="H199" s="43">
        <v>5</v>
      </c>
      <c r="I199" s="43">
        <v>12.24</v>
      </c>
      <c r="J199" s="43">
        <v>110</v>
      </c>
      <c r="K199" s="55" t="s">
        <v>103</v>
      </c>
      <c r="L199" s="43">
        <v>10.56</v>
      </c>
    </row>
    <row r="200" spans="1:12" ht="30" x14ac:dyDescent="0.25">
      <c r="A200" s="23"/>
      <c r="B200" s="15"/>
      <c r="C200" s="11"/>
      <c r="D200" s="67" t="s">
        <v>44</v>
      </c>
      <c r="E200" s="42" t="s">
        <v>101</v>
      </c>
      <c r="F200" s="43">
        <v>90</v>
      </c>
      <c r="G200" s="43">
        <v>10.06</v>
      </c>
      <c r="H200" s="43">
        <v>25</v>
      </c>
      <c r="I200" s="43">
        <v>3.25</v>
      </c>
      <c r="J200" s="43">
        <v>212.7</v>
      </c>
      <c r="K200" s="55">
        <v>437.06</v>
      </c>
      <c r="L200" s="43">
        <v>64.72</v>
      </c>
    </row>
    <row r="201" spans="1:12" ht="15" x14ac:dyDescent="0.25">
      <c r="A201" s="23"/>
      <c r="B201" s="15"/>
      <c r="C201" s="11"/>
      <c r="D201" s="67" t="s">
        <v>46</v>
      </c>
      <c r="E201" s="42" t="s">
        <v>28</v>
      </c>
      <c r="F201" s="43">
        <v>150</v>
      </c>
      <c r="G201" s="43">
        <v>9.32</v>
      </c>
      <c r="H201" s="43">
        <v>6</v>
      </c>
      <c r="I201" s="43">
        <v>48.62</v>
      </c>
      <c r="J201" s="43">
        <v>284.60000000000002</v>
      </c>
      <c r="K201" s="55">
        <v>998</v>
      </c>
      <c r="L201" s="43">
        <v>12.2</v>
      </c>
    </row>
    <row r="202" spans="1:12" ht="15" x14ac:dyDescent="0.25">
      <c r="A202" s="23"/>
      <c r="B202" s="15"/>
      <c r="C202" s="11"/>
      <c r="D202" s="67" t="s">
        <v>47</v>
      </c>
      <c r="E202" s="42" t="s">
        <v>102</v>
      </c>
      <c r="F202" s="43">
        <v>200</v>
      </c>
      <c r="G202" s="43">
        <v>0.24</v>
      </c>
      <c r="H202" s="43"/>
      <c r="I202" s="43">
        <v>27.7</v>
      </c>
      <c r="J202" s="43">
        <v>114.3</v>
      </c>
      <c r="K202" s="44" t="s">
        <v>104</v>
      </c>
      <c r="L202" s="43">
        <v>7.11</v>
      </c>
    </row>
    <row r="203" spans="1:12" ht="15" x14ac:dyDescent="0.25">
      <c r="A203" s="23"/>
      <c r="B203" s="15"/>
      <c r="C203" s="11"/>
      <c r="D203" s="67" t="s">
        <v>48</v>
      </c>
      <c r="E203" s="42" t="s">
        <v>73</v>
      </c>
      <c r="F203" s="43">
        <v>20</v>
      </c>
      <c r="G203" s="43">
        <v>1.62</v>
      </c>
      <c r="H203" s="43"/>
      <c r="I203" s="43">
        <v>9.76</v>
      </c>
      <c r="J203" s="43">
        <v>48.4</v>
      </c>
      <c r="K203" s="44">
        <v>894.01</v>
      </c>
      <c r="L203" s="43">
        <v>2.0099999999999998</v>
      </c>
    </row>
    <row r="204" spans="1:12" ht="15" x14ac:dyDescent="0.25">
      <c r="A204" s="23"/>
      <c r="B204" s="15"/>
      <c r="C204" s="11"/>
      <c r="D204" s="67" t="s">
        <v>48</v>
      </c>
      <c r="E204" s="42" t="s">
        <v>56</v>
      </c>
      <c r="F204" s="43">
        <v>20</v>
      </c>
      <c r="G204" s="43">
        <v>1.7</v>
      </c>
      <c r="H204" s="43">
        <v>1</v>
      </c>
      <c r="I204" s="43">
        <v>9.6999999999999993</v>
      </c>
      <c r="J204" s="43">
        <v>51.8</v>
      </c>
      <c r="K204" s="55" t="s">
        <v>58</v>
      </c>
      <c r="L204" s="43">
        <v>1.81</v>
      </c>
    </row>
    <row r="205" spans="1:12" ht="15" x14ac:dyDescent="0.25">
      <c r="A205" s="23"/>
      <c r="B205" s="15"/>
      <c r="C205" s="11"/>
      <c r="D205" s="68"/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68"/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4"/>
      <c r="B207" s="17"/>
      <c r="C207" s="8"/>
      <c r="D207" s="18" t="s">
        <v>22</v>
      </c>
      <c r="E207" s="9"/>
      <c r="F207" s="19">
        <f>SUM(F198:F206)</f>
        <v>740</v>
      </c>
      <c r="G207" s="19">
        <f t="shared" ref="G207:J207" si="82">SUM(G198:G206)</f>
        <v>27.8</v>
      </c>
      <c r="H207" s="19">
        <f t="shared" si="82"/>
        <v>37</v>
      </c>
      <c r="I207" s="19">
        <f t="shared" si="82"/>
        <v>112.95</v>
      </c>
      <c r="J207" s="19">
        <f t="shared" si="82"/>
        <v>830.79999999999984</v>
      </c>
      <c r="K207" s="25"/>
      <c r="L207" s="19">
        <f t="shared" ref="L207" si="83">SUM(L198:L206)</f>
        <v>122.00000000000001</v>
      </c>
    </row>
    <row r="208" spans="1:12" ht="15" x14ac:dyDescent="0.2">
      <c r="A208" s="29">
        <f>A189</f>
        <v>2</v>
      </c>
      <c r="B208" s="30">
        <f>B189</f>
        <v>5</v>
      </c>
      <c r="C208" s="81" t="s">
        <v>4</v>
      </c>
      <c r="D208" s="82"/>
      <c r="E208" s="31"/>
      <c r="F208" s="32">
        <f>F197+F207</f>
        <v>1240</v>
      </c>
      <c r="G208" s="32">
        <f t="shared" ref="G208" si="84">G197+G207</f>
        <v>44.150000000000006</v>
      </c>
      <c r="H208" s="32">
        <f t="shared" ref="H208" si="85">H197+H207</f>
        <v>50</v>
      </c>
      <c r="I208" s="32">
        <f t="shared" ref="I208" si="86">I197+I207</f>
        <v>203.45999999999998</v>
      </c>
      <c r="J208" s="32">
        <f t="shared" ref="J208:L208" si="87">J197+J207</f>
        <v>1455.6</v>
      </c>
      <c r="K208" s="32"/>
      <c r="L208" s="32">
        <f t="shared" si="87"/>
        <v>217</v>
      </c>
    </row>
    <row r="209" spans="1:12" x14ac:dyDescent="0.2">
      <c r="A209" s="27"/>
      <c r="B209" s="28"/>
      <c r="C209" s="83" t="s">
        <v>5</v>
      </c>
      <c r="D209" s="83"/>
      <c r="E209" s="83"/>
      <c r="F209" s="34">
        <f>(F26+F47+F67+F87+F107+F128+F149+F168+F188+F208)/(IF(F26=0,0,1)+IF(F47=0,0,1)+IF(F67=0,0,1)+IF(F87=0,0,1)+IF(F107=0,0,1)+IF(F128=0,0,1)+IF(F149=0,0,1)+IF(F168=0,0,1)+IF(F188=0,0,1)+IF(F208=0,0,1))</f>
        <v>1255</v>
      </c>
      <c r="G209" s="34">
        <f>(G26+G47+G67+G87+G107+G128+G149+G168+G188+G208)/(IF(G26=0,0,1)+IF(G47=0,0,1)+IF(G67=0,0,1)+IF(G87=0,0,1)+IF(G107=0,0,1)+IF(G128=0,0,1)+IF(G149=0,0,1)+IF(G168=0,0,1)+IF(G188=0,0,1)+IF(G208=0,0,1))</f>
        <v>53.22399999999999</v>
      </c>
      <c r="H209" s="34">
        <f>(H26+H47+H67+H87+H107+H128+H149+H168+H188+H208)/(IF(H26=0,0,1)+IF(H47=0,0,1)+IF(H67=0,0,1)+IF(H87=0,0,1)+IF(H107=0,0,1)+IF(H128=0,0,1)+IF(H149=0,0,1)+IF(H168=0,0,1)+IF(H188=0,0,1)+IF(H208=0,0,1))</f>
        <v>51.1</v>
      </c>
      <c r="I209" s="34">
        <f>(I26+I47+I67+I87+I107+I128+I149+I168+I188+I208)/(IF(I26=0,0,1)+IF(I47=0,0,1)+IF(I67=0,0,1)+IF(I87=0,0,1)+IF(I107=0,0,1)+IF(I128=0,0,1)+IF(I149=0,0,1)+IF(I168=0,0,1)+IF(I188=0,0,1)+IF(I208=0,0,1))</f>
        <v>216.75699999999998</v>
      </c>
      <c r="J209" s="34">
        <f>(J26+J47+J67+J87+J107+J128+J149+J168+J188+J208)/(IF(J26=0,0,1)+IF(J47=0,0,1)+IF(J67=0,0,1)+IF(J87=0,0,1)+IF(J107=0,0,1)+IF(J128=0,0,1)+IF(J149=0,0,1)+IF(J168=0,0,1)+IF(J188=0,0,1)+IF(J208=0,0,1))</f>
        <v>1393.7499999999998</v>
      </c>
      <c r="K209" s="34"/>
      <c r="L209" s="34">
        <f>(L26+L47+L67+L87+L107+L128+L149+L168+L188+L208)/(IF(L26=0,0,1)+IF(L47=0,0,1)+IF(L67=0,0,1)+IF(L87=0,0,1)+IF(L107=0,0,1)+IF(L128=0,0,1)+IF(L149=0,0,1)+IF(L168=0,0,1)+IF(L188=0,0,1)+IF(L208=0,0,1))</f>
        <v>216</v>
      </c>
    </row>
  </sheetData>
  <mergeCells count="14">
    <mergeCell ref="C87:D87"/>
    <mergeCell ref="C107:D107"/>
    <mergeCell ref="C26:D26"/>
    <mergeCell ref="C209:E209"/>
    <mergeCell ref="C208:D208"/>
    <mergeCell ref="C128:D128"/>
    <mergeCell ref="C149:D149"/>
    <mergeCell ref="C168:D168"/>
    <mergeCell ref="C188:D188"/>
    <mergeCell ref="C1:E1"/>
    <mergeCell ref="H1:K1"/>
    <mergeCell ref="H2:K2"/>
    <mergeCell ref="C47:D47"/>
    <mergeCell ref="C67:D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2025-10-14T04:13:49Z</dcterms:modified>
</cp:coreProperties>
</file>